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66925"/>
  <mc:AlternateContent xmlns:mc="http://schemas.openxmlformats.org/markup-compatibility/2006">
    <mc:Choice Requires="x15">
      <x15ac:absPath xmlns:x15ac="http://schemas.microsoft.com/office/spreadsheetml/2010/11/ac" url="C:\Users\lenovo\Desktop\"/>
    </mc:Choice>
  </mc:AlternateContent>
  <xr:revisionPtr revIDLastSave="0" documentId="13_ncr:1_{D9532EE9-E1D7-42AB-A000-C341D8817C4D}" xr6:coauthVersionLast="47" xr6:coauthVersionMax="47" xr10:uidLastSave="{00000000-0000-0000-0000-000000000000}"/>
  <bookViews>
    <workbookView xWindow="-120" yWindow="-120" windowWidth="20730" windowHeight="11160" tabRatio="842" firstSheet="1" activeTab="7" xr2:uid="{381B6090-85DB-4E40-B75C-B872201854A7}"/>
  </bookViews>
  <sheets>
    <sheet name="Instruction" sheetId="12" r:id="rId1"/>
    <sheet name="PROJECT DETAILS" sheetId="11" r:id="rId2"/>
    <sheet name="ORGANISATIONS" sheetId="8" r:id="rId3"/>
    <sheet name="Management" sheetId="1" r:id="rId4"/>
    <sheet name="Travel and subsistence" sheetId="2" r:id="rId5"/>
    <sheet name="Project Results" sheetId="3" r:id="rId6"/>
    <sheet name="Dissemination events" sheetId="4" r:id="rId7"/>
    <sheet name="Subcontracting" sheetId="10" r:id="rId8"/>
    <sheet name="Summary per WP" sheetId="6" r:id="rId9"/>
  </sheets>
  <definedNames>
    <definedName name="_xlnm._FilterDatabase" localSheetId="6" hidden="1">'Dissemination events'!$A$3:$H$3</definedName>
    <definedName name="_xlnm._FilterDatabase" localSheetId="3" hidden="1">Management!$A$4:$H$50</definedName>
    <definedName name="_xlnm._FilterDatabase" localSheetId="2" hidden="1">ORGANISATIONS!$A$3:$D$3</definedName>
    <definedName name="_xlnm._FilterDatabase" localSheetId="5" hidden="1">'Project Results'!$A$3:$I$207</definedName>
    <definedName name="_xlnm._FilterDatabase" localSheetId="7" hidden="1">Subcontracting!$A$4:$F$4</definedName>
    <definedName name="_xlnm._FilterDatabase" localSheetId="4" hidden="1">'Travel and subsistence'!$A$3:$H$77</definedName>
    <definedName name="_xlnm.Print_Area" localSheetId="1">'PROJECT DETAILS'!$A$1:$B$15</definedName>
    <definedName name="_xlnm.Print_Area" localSheetId="7">Subcontracting!$A$1:$F$20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7" i="1" l="1"/>
  <c r="B58" i="1"/>
  <c r="B59" i="1"/>
  <c r="B60" i="1"/>
  <c r="B61" i="1"/>
  <c r="B62" i="1"/>
  <c r="B63" i="1"/>
  <c r="B64" i="1"/>
  <c r="B65" i="1"/>
  <c r="B66" i="1"/>
  <c r="B67" i="1"/>
  <c r="B68" i="1"/>
  <c r="B69" i="1"/>
  <c r="B70" i="1"/>
  <c r="B71" i="1"/>
  <c r="B72" i="1"/>
  <c r="B73" i="1"/>
  <c r="B74" i="1"/>
  <c r="B75" i="1"/>
  <c r="B76" i="1"/>
  <c r="B77" i="1"/>
  <c r="B55" i="1"/>
  <c r="B56" i="1"/>
  <c r="B6" i="1"/>
  <c r="B5" i="1"/>
  <c r="B7" i="10" l="1"/>
  <c r="B8" i="10"/>
  <c r="B9" i="10"/>
  <c r="B10" i="10"/>
  <c r="B11" i="10"/>
  <c r="B12" i="10"/>
  <c r="B13" i="10"/>
  <c r="B14" i="10"/>
  <c r="B15" i="10"/>
  <c r="B16" i="10"/>
  <c r="B17" i="10"/>
  <c r="B18" i="10"/>
  <c r="B19" i="10"/>
  <c r="B5" i="10"/>
  <c r="B6" i="10"/>
  <c r="B6" i="4"/>
  <c r="B7" i="4"/>
  <c r="B8" i="4"/>
  <c r="B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53" i="4"/>
  <c r="B54" i="4"/>
  <c r="B55" i="4"/>
  <c r="B56" i="4"/>
  <c r="B57" i="4"/>
  <c r="B58" i="4"/>
  <c r="B59" i="4"/>
  <c r="B60" i="4"/>
  <c r="B61" i="4"/>
  <c r="B62" i="4"/>
  <c r="B63" i="4"/>
  <c r="B64" i="4"/>
  <c r="B65" i="4"/>
  <c r="B66" i="4"/>
  <c r="B67" i="4"/>
  <c r="B68" i="4"/>
  <c r="B69" i="4"/>
  <c r="B70" i="4"/>
  <c r="B71" i="4"/>
  <c r="B72" i="4"/>
  <c r="B73" i="4"/>
  <c r="B74" i="4"/>
  <c r="B75" i="4"/>
  <c r="B76" i="4"/>
  <c r="B77" i="4"/>
  <c r="B4" i="4"/>
  <c r="B5" i="4"/>
  <c r="B166" i="3"/>
  <c r="B167" i="3"/>
  <c r="B168" i="3"/>
  <c r="B169" i="3"/>
  <c r="B170" i="3"/>
  <c r="B171" i="3"/>
  <c r="B172" i="3"/>
  <c r="B173" i="3"/>
  <c r="B174" i="3"/>
  <c r="B175" i="3"/>
  <c r="B176" i="3"/>
  <c r="B177" i="3"/>
  <c r="B178" i="3"/>
  <c r="B179" i="3"/>
  <c r="B180" i="3"/>
  <c r="B181" i="3"/>
  <c r="B182" i="3"/>
  <c r="B183" i="3"/>
  <c r="B184" i="3"/>
  <c r="B185" i="3"/>
  <c r="B186" i="3"/>
  <c r="B187" i="3"/>
  <c r="B188" i="3"/>
  <c r="B189" i="3"/>
  <c r="B190" i="3"/>
  <c r="B191" i="3"/>
  <c r="B192" i="3"/>
  <c r="B193" i="3"/>
  <c r="B194" i="3"/>
  <c r="B195" i="3"/>
  <c r="B196" i="3"/>
  <c r="B197" i="3"/>
  <c r="B198" i="3"/>
  <c r="B199" i="3"/>
  <c r="B200" i="3"/>
  <c r="B201" i="3"/>
  <c r="B202" i="3"/>
  <c r="B203" i="3"/>
  <c r="B204" i="3"/>
  <c r="B205" i="3"/>
  <c r="B206" i="3"/>
  <c r="B6" i="3"/>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B119" i="3"/>
  <c r="B120" i="3"/>
  <c r="B121" i="3"/>
  <c r="B122" i="3"/>
  <c r="B123" i="3"/>
  <c r="B124" i="3"/>
  <c r="B125" i="3"/>
  <c r="B126" i="3"/>
  <c r="B127" i="3"/>
  <c r="B128" i="3"/>
  <c r="B129" i="3"/>
  <c r="B130" i="3"/>
  <c r="B131" i="3"/>
  <c r="B132" i="3"/>
  <c r="B133" i="3"/>
  <c r="B134" i="3"/>
  <c r="B135" i="3"/>
  <c r="B136" i="3"/>
  <c r="B137" i="3"/>
  <c r="B138" i="3"/>
  <c r="B139" i="3"/>
  <c r="B140" i="3"/>
  <c r="B141" i="3"/>
  <c r="B142" i="3"/>
  <c r="B143" i="3"/>
  <c r="B144" i="3"/>
  <c r="B145" i="3"/>
  <c r="B146" i="3"/>
  <c r="B147" i="3"/>
  <c r="B148" i="3"/>
  <c r="B149" i="3"/>
  <c r="B150" i="3"/>
  <c r="B151" i="3"/>
  <c r="B152" i="3"/>
  <c r="B153" i="3"/>
  <c r="B154" i="3"/>
  <c r="B155" i="3"/>
  <c r="B156" i="3"/>
  <c r="B157" i="3"/>
  <c r="B158" i="3"/>
  <c r="B159" i="3"/>
  <c r="B160" i="3"/>
  <c r="B161" i="3"/>
  <c r="B162" i="3"/>
  <c r="B163" i="3"/>
  <c r="B164" i="3"/>
  <c r="B165" i="3"/>
  <c r="B4" i="3"/>
  <c r="B5" i="3"/>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5" i="2"/>
  <c r="B4" i="2"/>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H14" i="1" l="1"/>
  <c r="H6" i="1"/>
  <c r="H7" i="1"/>
  <c r="H8" i="1"/>
  <c r="H9" i="1"/>
  <c r="H10" i="1"/>
  <c r="H11" i="1"/>
  <c r="H12" i="1"/>
  <c r="H13"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A3" i="6" l="1"/>
  <c r="B3" i="6"/>
  <c r="A4" i="6"/>
  <c r="B4" i="6"/>
  <c r="A5" i="6"/>
  <c r="B5" i="6"/>
  <c r="A6" i="6"/>
  <c r="B6" i="6"/>
  <c r="A7" i="6"/>
  <c r="B7" i="6"/>
  <c r="A8" i="6"/>
  <c r="B8" i="6"/>
  <c r="A9" i="6"/>
  <c r="B9" i="6"/>
  <c r="A10" i="6"/>
  <c r="B10" i="6"/>
  <c r="A11" i="6"/>
  <c r="B11" i="6"/>
  <c r="A12" i="6"/>
  <c r="B12" i="6"/>
  <c r="A13" i="6"/>
  <c r="B13" i="6"/>
  <c r="A14" i="6"/>
  <c r="B14" i="6"/>
  <c r="A15" i="6"/>
  <c r="B15" i="6"/>
  <c r="A16" i="6"/>
  <c r="B16" i="6"/>
  <c r="A17" i="6"/>
  <c r="B17" i="6"/>
  <c r="F20" i="10"/>
  <c r="F21" i="10" l="1"/>
  <c r="B26" i="6"/>
  <c r="F14" i="6"/>
  <c r="E14" i="6"/>
  <c r="D14" i="6"/>
  <c r="G14" i="6"/>
  <c r="G10" i="6"/>
  <c r="F10" i="6"/>
  <c r="E10" i="6"/>
  <c r="D10" i="6"/>
  <c r="F6" i="6"/>
  <c r="E6" i="6"/>
  <c r="D6" i="6"/>
  <c r="G6" i="6"/>
  <c r="E11" i="6"/>
  <c r="D11" i="6"/>
  <c r="G11" i="6"/>
  <c r="F11" i="6"/>
  <c r="E15" i="6"/>
  <c r="G15" i="6"/>
  <c r="F15" i="6"/>
  <c r="D15" i="6"/>
  <c r="G17" i="6"/>
  <c r="F17" i="6"/>
  <c r="E17" i="6"/>
  <c r="D17" i="6"/>
  <c r="G13" i="6"/>
  <c r="F13" i="6"/>
  <c r="E13" i="6"/>
  <c r="D13" i="6"/>
  <c r="G9" i="6"/>
  <c r="F9" i="6"/>
  <c r="E9" i="6"/>
  <c r="D9" i="6"/>
  <c r="C9" i="6"/>
  <c r="G5" i="6"/>
  <c r="D5" i="6"/>
  <c r="F5" i="6"/>
  <c r="E5" i="6"/>
  <c r="G7" i="6"/>
  <c r="F7" i="6"/>
  <c r="E7" i="6"/>
  <c r="D7" i="6"/>
  <c r="E4" i="6"/>
  <c r="D4" i="6"/>
  <c r="G4" i="6"/>
  <c r="F4" i="6"/>
  <c r="F16" i="6"/>
  <c r="E16" i="6"/>
  <c r="D16" i="6"/>
  <c r="G16" i="6"/>
  <c r="G12" i="6"/>
  <c r="F12" i="6"/>
  <c r="E12" i="6"/>
  <c r="D12" i="6"/>
  <c r="D8" i="6"/>
  <c r="G8" i="6"/>
  <c r="F8" i="6"/>
  <c r="E8" i="6"/>
  <c r="E3" i="6"/>
  <c r="C3" i="6"/>
  <c r="D3" i="6"/>
  <c r="G3" i="6"/>
  <c r="F3" i="6"/>
  <c r="H5" i="4"/>
  <c r="H6" i="4"/>
  <c r="H7" i="4"/>
  <c r="H8" i="4"/>
  <c r="H9" i="4"/>
  <c r="H10" i="4"/>
  <c r="H11" i="4"/>
  <c r="H12" i="4"/>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5" i="2"/>
  <c r="H6" i="2"/>
  <c r="H7" i="2"/>
  <c r="H8" i="2"/>
  <c r="H9"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I74" i="3"/>
  <c r="I75" i="3"/>
  <c r="I76" i="3"/>
  <c r="I77" i="3"/>
  <c r="I78" i="3"/>
  <c r="I79" i="3"/>
  <c r="I80" i="3"/>
  <c r="I81" i="3"/>
  <c r="I82" i="3"/>
  <c r="I83" i="3"/>
  <c r="I84" i="3"/>
  <c r="I85" i="3"/>
  <c r="I86" i="3"/>
  <c r="I87" i="3"/>
  <c r="I88" i="3"/>
  <c r="I89" i="3"/>
  <c r="I90" i="3"/>
  <c r="I91" i="3"/>
  <c r="I92" i="3"/>
  <c r="I93" i="3"/>
  <c r="I94" i="3"/>
  <c r="I95" i="3"/>
  <c r="I96" i="3"/>
  <c r="I97" i="3"/>
  <c r="I98" i="3"/>
  <c r="I99" i="3"/>
  <c r="I100" i="3"/>
  <c r="I101" i="3"/>
  <c r="I102" i="3"/>
  <c r="I103" i="3"/>
  <c r="I104" i="3"/>
  <c r="I105" i="3"/>
  <c r="I106" i="3"/>
  <c r="I107" i="3"/>
  <c r="I108" i="3"/>
  <c r="I109" i="3"/>
  <c r="I110" i="3"/>
  <c r="I111" i="3"/>
  <c r="I112" i="3"/>
  <c r="I113" i="3"/>
  <c r="I114" i="3"/>
  <c r="I115" i="3"/>
  <c r="I116" i="3"/>
  <c r="I117" i="3"/>
  <c r="I118" i="3"/>
  <c r="I119" i="3"/>
  <c r="I120" i="3"/>
  <c r="I121" i="3"/>
  <c r="I122" i="3"/>
  <c r="I123" i="3"/>
  <c r="I124" i="3"/>
  <c r="I125" i="3"/>
  <c r="I126" i="3"/>
  <c r="I127" i="3"/>
  <c r="I128" i="3"/>
  <c r="I129" i="3"/>
  <c r="I130" i="3"/>
  <c r="I131" i="3"/>
  <c r="I132" i="3"/>
  <c r="I133" i="3"/>
  <c r="I134" i="3"/>
  <c r="I135" i="3"/>
  <c r="I136" i="3"/>
  <c r="I137" i="3"/>
  <c r="I138" i="3"/>
  <c r="I139" i="3"/>
  <c r="I140" i="3"/>
  <c r="I141" i="3"/>
  <c r="I142" i="3"/>
  <c r="I143" i="3"/>
  <c r="I144" i="3"/>
  <c r="I145" i="3"/>
  <c r="I146" i="3"/>
  <c r="I147" i="3"/>
  <c r="I148" i="3"/>
  <c r="I149" i="3"/>
  <c r="I150" i="3"/>
  <c r="I151" i="3"/>
  <c r="I152" i="3"/>
  <c r="I153" i="3"/>
  <c r="I154" i="3"/>
  <c r="I155" i="3"/>
  <c r="I156" i="3"/>
  <c r="I157" i="3"/>
  <c r="I158" i="3"/>
  <c r="I159" i="3"/>
  <c r="I160" i="3"/>
  <c r="I161" i="3"/>
  <c r="I162" i="3"/>
  <c r="I163" i="3"/>
  <c r="I164" i="3"/>
  <c r="I165" i="3"/>
  <c r="I166" i="3"/>
  <c r="I167" i="3"/>
  <c r="I168" i="3"/>
  <c r="I169" i="3"/>
  <c r="I170" i="3"/>
  <c r="I171" i="3"/>
  <c r="I172" i="3"/>
  <c r="I173" i="3"/>
  <c r="I174" i="3"/>
  <c r="I175" i="3"/>
  <c r="I176" i="3"/>
  <c r="I177" i="3"/>
  <c r="I178" i="3"/>
  <c r="I179" i="3"/>
  <c r="I180" i="3"/>
  <c r="I181" i="3"/>
  <c r="I182" i="3"/>
  <c r="I183" i="3"/>
  <c r="I184" i="3"/>
  <c r="I185" i="3"/>
  <c r="I186" i="3"/>
  <c r="I187" i="3"/>
  <c r="I188" i="3"/>
  <c r="I189" i="3"/>
  <c r="I190" i="3"/>
  <c r="I191" i="3"/>
  <c r="I192" i="3"/>
  <c r="I193" i="3"/>
  <c r="I194" i="3"/>
  <c r="I195" i="3"/>
  <c r="I196" i="3"/>
  <c r="I197" i="3"/>
  <c r="I198" i="3"/>
  <c r="I199" i="3"/>
  <c r="I200" i="3"/>
  <c r="I201" i="3"/>
  <c r="I202" i="3"/>
  <c r="I203" i="3"/>
  <c r="I204" i="3"/>
  <c r="I205" i="3"/>
  <c r="I206" i="3"/>
  <c r="I55" i="3"/>
  <c r="I56" i="3"/>
  <c r="I57" i="3"/>
  <c r="I58" i="3"/>
  <c r="I59" i="3"/>
  <c r="I60" i="3"/>
  <c r="I61" i="3"/>
  <c r="I62" i="3"/>
  <c r="I63" i="3"/>
  <c r="I64" i="3"/>
  <c r="I65" i="3"/>
  <c r="I66" i="3"/>
  <c r="I67" i="3"/>
  <c r="I68" i="3"/>
  <c r="I69" i="3"/>
  <c r="I70" i="3"/>
  <c r="I71" i="3"/>
  <c r="I72" i="3"/>
  <c r="I73" i="3"/>
  <c r="I35" i="3"/>
  <c r="I36" i="3"/>
  <c r="I37" i="3"/>
  <c r="I38" i="3"/>
  <c r="I39" i="3"/>
  <c r="I40" i="3"/>
  <c r="I41" i="3"/>
  <c r="I42" i="3"/>
  <c r="I43" i="3"/>
  <c r="I44" i="3"/>
  <c r="I45" i="3"/>
  <c r="I46" i="3"/>
  <c r="I47" i="3"/>
  <c r="I48" i="3"/>
  <c r="I49" i="3"/>
  <c r="I50" i="3"/>
  <c r="I51" i="3"/>
  <c r="I52" i="3"/>
  <c r="I11" i="3"/>
  <c r="I12" i="3"/>
  <c r="I13" i="3"/>
  <c r="I14" i="3"/>
  <c r="I15" i="3"/>
  <c r="I16" i="3"/>
  <c r="I17" i="3"/>
  <c r="I18" i="3"/>
  <c r="I19" i="3"/>
  <c r="I20" i="3"/>
  <c r="I21" i="3"/>
  <c r="I22" i="3"/>
  <c r="I23" i="3"/>
  <c r="I24" i="3"/>
  <c r="I25" i="3"/>
  <c r="I26" i="3"/>
  <c r="I27" i="3"/>
  <c r="I28" i="3"/>
  <c r="I29" i="3"/>
  <c r="I30" i="3"/>
  <c r="I31" i="3"/>
  <c r="I32" i="3"/>
  <c r="I33" i="3"/>
  <c r="I34" i="3"/>
  <c r="I53" i="3"/>
  <c r="I54" i="3"/>
  <c r="H4" i="4"/>
  <c r="I5" i="3"/>
  <c r="I6" i="3"/>
  <c r="I7" i="3"/>
  <c r="I8" i="3"/>
  <c r="I9" i="3"/>
  <c r="I10" i="3"/>
  <c r="I4" i="3"/>
  <c r="H4" i="2"/>
  <c r="H78" i="1"/>
  <c r="H5" i="1"/>
  <c r="C15" i="6" s="1"/>
  <c r="C4" i="6" l="1"/>
  <c r="H4" i="6" s="1"/>
  <c r="C13" i="6"/>
  <c r="H13" i="6" s="1"/>
  <c r="C17" i="6"/>
  <c r="C6" i="6"/>
  <c r="H6" i="6" s="1"/>
  <c r="C8" i="6"/>
  <c r="H8" i="6" s="1"/>
  <c r="C16" i="6"/>
  <c r="H16" i="6" s="1"/>
  <c r="C7" i="6"/>
  <c r="H7" i="6" s="1"/>
  <c r="C11" i="6"/>
  <c r="H11" i="6" s="1"/>
  <c r="C10" i="6"/>
  <c r="H10" i="6" s="1"/>
  <c r="C14" i="6"/>
  <c r="H14" i="6" s="1"/>
  <c r="C12" i="6"/>
  <c r="H12" i="6" s="1"/>
  <c r="C5" i="6"/>
  <c r="H5" i="6" s="1"/>
  <c r="E18" i="6"/>
  <c r="E19" i="6" s="1"/>
  <c r="F18" i="6"/>
  <c r="F19" i="6" s="1"/>
  <c r="H3" i="6"/>
  <c r="G18" i="6"/>
  <c r="G19" i="6" s="1"/>
  <c r="D18" i="6"/>
  <c r="D19" i="6" s="1"/>
  <c r="H9" i="6"/>
  <c r="H15" i="6"/>
  <c r="H78" i="4"/>
  <c r="B25" i="6" s="1"/>
  <c r="H77" i="2"/>
  <c r="B23" i="6" s="1"/>
  <c r="I207" i="3"/>
  <c r="B24" i="6" s="1"/>
  <c r="H50" i="1"/>
  <c r="H79" i="1" s="1"/>
  <c r="C18" i="6" l="1"/>
  <c r="H80" i="1"/>
  <c r="B22" i="6"/>
  <c r="B27" i="6" s="1"/>
  <c r="H17" i="6"/>
  <c r="H18" i="6" l="1"/>
  <c r="H20" i="6" s="1"/>
  <c r="C19" i="6"/>
  <c r="C20" i="6" s="1"/>
  <c r="H19"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Ingrida Meižienė</author>
  </authors>
  <commentList>
    <comment ref="A7" authorId="0" shapeId="0" xr:uid="{C399C63C-FDD3-4263-8D05-44374289AEAC}">
      <text>
        <r>
          <rPr>
            <sz val="9"/>
            <color indexed="81"/>
            <rFont val="Tahoma"/>
            <family val="2"/>
            <charset val="186"/>
          </rPr>
          <t xml:space="preserve">you need to choose the single lump sum amount more appropriate to cover the costs of their projects, based on their needs and objectives. </t>
        </r>
      </text>
    </comment>
    <comment ref="B10" authorId="0" shapeId="0" xr:uid="{45B24F9C-14E6-4307-82C3-EEFB812F64F3}">
      <text>
        <r>
          <rPr>
            <sz val="9"/>
            <color indexed="81"/>
            <rFont val="Tahoma"/>
            <family val="2"/>
            <charset val="186"/>
          </rPr>
          <t xml:space="preserve">
Applicants are recommended to split their projects in a maximum of 5 work packages, including the one on project management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Ingrida Meižienė</author>
  </authors>
  <commentList>
    <comment ref="A3" authorId="0" shapeId="0" xr:uid="{CD586333-DEB7-4FDE-8428-B061AD90632C}">
      <text>
        <r>
          <rPr>
            <b/>
            <sz val="9"/>
            <color indexed="81"/>
            <rFont val="Tahoma"/>
            <family val="2"/>
            <charset val="186"/>
          </rPr>
          <t>Provide only APPlicant and All Partners. Associate partners are not required here.</t>
        </r>
        <r>
          <rPr>
            <sz val="9"/>
            <color indexed="81"/>
            <rFont val="Tahoma"/>
            <family val="2"/>
            <charset val="186"/>
          </rPr>
          <t xml:space="preserve">
The costs of Associated Partners cannot appear in any part of this budget.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Ingrida Meižienė</author>
  </authors>
  <commentList>
    <comment ref="B4" authorId="0" shapeId="0" xr:uid="{E2286BB3-EFDC-4F38-89F5-3567C3588E51}">
      <text>
        <r>
          <rPr>
            <sz val="9"/>
            <color indexed="81"/>
            <rFont val="Tahoma"/>
            <family val="2"/>
            <charset val="186"/>
          </rPr>
          <t xml:space="preserve">The field fills automatically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Ingrida Meižienė</author>
  </authors>
  <commentList>
    <comment ref="B3" authorId="0" shapeId="0" xr:uid="{222708C8-953A-4C8D-8728-8C78C650D001}">
      <text>
        <r>
          <rPr>
            <sz val="9"/>
            <color indexed="81"/>
            <rFont val="Tahoma"/>
            <family val="2"/>
            <charset val="186"/>
          </rPr>
          <t>The field fills automatically</t>
        </r>
      </text>
    </comment>
    <comment ref="H3" authorId="0" shapeId="0" xr:uid="{5E0655B5-825A-4E0F-9366-250C5B38C4FF}">
      <text>
        <r>
          <rPr>
            <sz val="9"/>
            <color indexed="81"/>
            <rFont val="Tahoma"/>
            <family val="2"/>
            <charset val="186"/>
          </rPr>
          <t>The field fills automatically</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Ingrida Meižienė</author>
  </authors>
  <commentList>
    <comment ref="B3" authorId="0" shapeId="0" xr:uid="{FFE52BD6-C2AC-434C-83B4-189DC777A95D}">
      <text>
        <r>
          <rPr>
            <sz val="9"/>
            <color indexed="81"/>
            <rFont val="Tahoma"/>
            <family val="2"/>
            <charset val="186"/>
          </rPr>
          <t>The field fills automatically</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Ingrida Meižienė</author>
  </authors>
  <commentList>
    <comment ref="B3" authorId="0" shapeId="0" xr:uid="{D84DA6D7-76E9-43F7-8DE0-9E62EDC3C5C3}">
      <text>
        <r>
          <rPr>
            <sz val="9"/>
            <color indexed="81"/>
            <rFont val="Tahoma"/>
            <family val="2"/>
            <charset val="186"/>
          </rPr>
          <t>The field fills automatically</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Ingrida Meižienė</author>
  </authors>
  <commentList>
    <comment ref="B4" authorId="0" shapeId="0" xr:uid="{5CBE5AF8-4483-4F33-9456-AF8BE746AF42}">
      <text>
        <r>
          <rPr>
            <sz val="9"/>
            <color indexed="81"/>
            <rFont val="Tahoma"/>
            <family val="2"/>
            <charset val="186"/>
          </rPr>
          <t>The field fills automatically</t>
        </r>
      </text>
    </comment>
  </commentList>
</comments>
</file>

<file path=xl/sharedStrings.xml><?xml version="1.0" encoding="utf-8"?>
<sst xmlns="http://schemas.openxmlformats.org/spreadsheetml/2006/main" count="113" uniqueCount="75">
  <si>
    <t>Organisation OID</t>
  </si>
  <si>
    <t>Project duration (month)</t>
  </si>
  <si>
    <t>Country</t>
  </si>
  <si>
    <t>Project title</t>
  </si>
  <si>
    <t>Organisation Legal name</t>
  </si>
  <si>
    <t>Personnel costs</t>
  </si>
  <si>
    <t>Employee working days per project</t>
  </si>
  <si>
    <t>Cost type</t>
  </si>
  <si>
    <t xml:space="preserve">Comments </t>
  </si>
  <si>
    <t>Work Package number</t>
  </si>
  <si>
    <t xml:space="preserve">Other Management costs </t>
  </si>
  <si>
    <t>PROJECT DETAILS</t>
  </si>
  <si>
    <t>Activity number</t>
  </si>
  <si>
    <t>Number of participants</t>
  </si>
  <si>
    <t>Activity type</t>
  </si>
  <si>
    <t>Sending organisation Legal name</t>
  </si>
  <si>
    <t>Sending Country</t>
  </si>
  <si>
    <t>MANAGEMENT COSTS</t>
  </si>
  <si>
    <t>PROJECT RESULTS DEVELOPMENT  COSTS</t>
  </si>
  <si>
    <r>
      <t xml:space="preserve">Staff category in project: 
</t>
    </r>
    <r>
      <rPr>
        <i/>
        <sz val="11"/>
        <rFont val="Calibri"/>
        <family val="2"/>
        <charset val="186"/>
      </rPr>
      <t>e.g. manager, project coordnator, finansial specialist, comunication specialist, etc.</t>
    </r>
  </si>
  <si>
    <t>PARTICIPATING ORGANISATIONS</t>
  </si>
  <si>
    <r>
      <t xml:space="preserve">Role 
</t>
    </r>
    <r>
      <rPr>
        <i/>
        <sz val="11"/>
        <rFont val="Calibri"/>
        <family val="2"/>
        <charset val="186"/>
      </rPr>
      <t>Applicant or Partner</t>
    </r>
  </si>
  <si>
    <t>Applicant</t>
  </si>
  <si>
    <t>Partner 1</t>
  </si>
  <si>
    <t>Partner 2</t>
  </si>
  <si>
    <t>TOTAL</t>
  </si>
  <si>
    <r>
      <t xml:space="preserve">Staff category
</t>
    </r>
    <r>
      <rPr>
        <i/>
        <sz val="11"/>
        <rFont val="Calibri"/>
        <family val="2"/>
        <charset val="186"/>
      </rPr>
      <t>e.g. researcher/ teacher
/trainer, technician</t>
    </r>
  </si>
  <si>
    <t>Project lump sum, EUR</t>
  </si>
  <si>
    <t>DISSEMINATION EVENTS</t>
  </si>
  <si>
    <t>Organisation Country</t>
  </si>
  <si>
    <t>Contribution to the costs linked to national and transnational conferences, seminars, events (in physical or virtual form) aimed at sharing and disseminating project results</t>
  </si>
  <si>
    <t>Contribution to the travel and subsistance costs of project participants</t>
  </si>
  <si>
    <t>Staff costs of organisations participating in the project for the production of Project results</t>
  </si>
  <si>
    <r>
      <t xml:space="preserve">Event type, 
</t>
    </r>
    <r>
      <rPr>
        <i/>
        <sz val="11"/>
        <rFont val="Calibri"/>
        <family val="2"/>
      </rPr>
      <t>e.g. physical ; virtual; hybrid, national, transnational etc.</t>
    </r>
  </si>
  <si>
    <t>SUBCONTRACTING</t>
  </si>
  <si>
    <t>Work Package title</t>
  </si>
  <si>
    <t>TRAVEL AND SUBSISTANCE (PER TRAVEL) COSTS</t>
  </si>
  <si>
    <t>Organisation, Legal name</t>
  </si>
  <si>
    <t>Total, €</t>
  </si>
  <si>
    <t>Project lump sum, %</t>
  </si>
  <si>
    <t>Management</t>
  </si>
  <si>
    <t>Check</t>
  </si>
  <si>
    <t xml:space="preserve">TOTAL for Other Management costs </t>
  </si>
  <si>
    <t>TOTAL for Personnel costs</t>
  </si>
  <si>
    <t>TOTAL management costs</t>
  </si>
  <si>
    <t>Role</t>
  </si>
  <si>
    <r>
      <t xml:space="preserve">Activity type 
</t>
    </r>
    <r>
      <rPr>
        <i/>
        <sz val="11"/>
        <rFont val="Calibri"/>
        <family val="2"/>
      </rPr>
      <t>e.g. physical partners meeting; transnational learning/teaching activity, etc.</t>
    </r>
  </si>
  <si>
    <r>
      <t xml:space="preserve">Number of participants </t>
    </r>
    <r>
      <rPr>
        <i/>
        <sz val="11"/>
        <rFont val="Calibri"/>
        <family val="2"/>
        <charset val="186"/>
      </rPr>
      <t>e.g. staff, learners, if applicable, accompanying persons, invited experts)</t>
    </r>
  </si>
  <si>
    <t xml:space="preserve">The only currency used in this worksheet is EURO.
</t>
  </si>
  <si>
    <t>The costs of Associated Partners cannot appear in any part of this budget.</t>
  </si>
  <si>
    <r>
      <rPr>
        <b/>
        <sz val="11"/>
        <color theme="1"/>
        <rFont val="Calibri"/>
        <family val="2"/>
        <charset val="186"/>
        <scheme val="minor"/>
      </rPr>
      <t>CO-FUNDED PRINCIPLE:</t>
    </r>
    <r>
      <rPr>
        <sz val="11"/>
        <color theme="1"/>
        <rFont val="Calibri"/>
        <family val="2"/>
        <charset val="186"/>
        <scheme val="minor"/>
      </rPr>
      <t xml:space="preserve">
In the context of Partnerships for Cooperation, in application of the co-financing principle, it is expected that total amount of the project activities presented in the application is actually higher than the grant amount requested. </t>
    </r>
    <r>
      <rPr>
        <b/>
        <sz val="11"/>
        <color theme="1"/>
        <rFont val="Calibri"/>
        <family val="2"/>
        <charset val="186"/>
        <scheme val="minor"/>
      </rPr>
      <t>However, it is not required to demonstrate this by means of a detailed budget.</t>
    </r>
    <r>
      <rPr>
        <sz val="11"/>
        <color theme="1"/>
        <rFont val="Calibri"/>
        <family val="2"/>
        <charset val="186"/>
        <scheme val="minor"/>
      </rPr>
      <t xml:space="preserve">
The principle of co-financing - implies that the resources necessary to carry out the action are not provided entirely by the grant. Co-financing may be provided in the form of the beneficiary’s own resources, income generated by the action or financial or in-kind contributions from third parties. As an example, if an applicant requests a lump sum of 120.000 EUR, they will not be required to submit a detailed project budget where all the items sum up to more than 120.000 EUR, but only to show that the estimated value of the planned activities is higher than the grant amount requested.</t>
    </r>
  </si>
  <si>
    <t>Project management  costs (e.g. planning, finances, coordination and communication between partners, etc.);
The portion of the lump sum allocated to project management shall be maximum 20% of the total.</t>
  </si>
  <si>
    <r>
      <rPr>
        <b/>
        <sz val="11"/>
        <color theme="1"/>
        <rFont val="Calibri"/>
        <family val="2"/>
        <charset val="186"/>
        <scheme val="minor"/>
      </rPr>
      <t>PROJECT MANAGEMENT COSTS: 
T</t>
    </r>
    <r>
      <rPr>
        <sz val="11"/>
        <color theme="1"/>
        <rFont val="Calibri"/>
        <family val="2"/>
        <charset val="186"/>
        <scheme val="minor"/>
      </rPr>
      <t xml:space="preserve">he portion of the lump sum allocated to </t>
    </r>
    <r>
      <rPr>
        <b/>
        <sz val="11"/>
        <color theme="1"/>
        <rFont val="Calibri"/>
        <family val="2"/>
        <charset val="186"/>
        <scheme val="minor"/>
      </rPr>
      <t xml:space="preserve">project management </t>
    </r>
    <r>
      <rPr>
        <sz val="11"/>
        <color theme="1"/>
        <rFont val="Calibri"/>
        <family val="2"/>
        <charset val="186"/>
        <scheme val="minor"/>
      </rPr>
      <t>shall be maximum 20% of the total.</t>
    </r>
  </si>
  <si>
    <r>
      <rPr>
        <b/>
        <sz val="11"/>
        <color theme="1"/>
        <rFont val="Calibri"/>
        <family val="2"/>
        <charset val="186"/>
        <scheme val="minor"/>
      </rPr>
      <t>SUBCONTRACTING</t>
    </r>
    <r>
      <rPr>
        <sz val="11"/>
        <color theme="1"/>
        <rFont val="Calibri"/>
        <family val="2"/>
        <charset val="186"/>
        <scheme val="minor"/>
      </rPr>
      <t>: 
Subcontracting of services is allowed as long as it does not cover core activities on which the achievement of the objectives of the action directly depends. In such cases, the amount budgeted for subcontracting must be included in the description of the activities covered by the subcontract. 
Equipment cannot concern normal office equipment or equipment normally used by the participating organisations.
S</t>
    </r>
    <r>
      <rPr>
        <b/>
        <sz val="11"/>
        <color theme="1"/>
        <rFont val="Calibri"/>
        <family val="2"/>
        <charset val="186"/>
        <scheme val="minor"/>
      </rPr>
      <t xml:space="preserve">ubcontracting shall be justified by the nature of the action and the amount shall not exceed 20% of the total grant amount. </t>
    </r>
  </si>
  <si>
    <t>CONDITIONS</t>
  </si>
  <si>
    <t>INSTRUCTIONS</t>
  </si>
  <si>
    <r>
      <rPr>
        <b/>
        <sz val="11"/>
        <color theme="1"/>
        <rFont val="Calibri"/>
        <family val="2"/>
        <charset val="186"/>
        <scheme val="minor"/>
      </rPr>
      <t>ACTIVITIES COVERED BY THE LUMP SUM:</t>
    </r>
    <r>
      <rPr>
        <sz val="11"/>
        <color theme="1"/>
        <rFont val="Calibri"/>
        <family val="2"/>
        <charset val="186"/>
        <scheme val="minor"/>
      </rPr>
      <t xml:space="preserve">
1) Project management (planning, finances, coordination and communication between partners, monitoring and supervision, etc.)
2) Learning, Teaching and training activities
4) Meetings 
5) Project deliverables (products, materials,etc)
6) Activities aimed at sharing project’s results
</t>
    </r>
    <r>
      <rPr>
        <b/>
        <sz val="11"/>
        <color theme="1"/>
        <rFont val="Calibri"/>
        <family val="2"/>
        <charset val="186"/>
        <scheme val="minor"/>
      </rPr>
      <t xml:space="preserve">
Typical costs linked to such activities would be</t>
    </r>
    <r>
      <rPr>
        <sz val="11"/>
        <color theme="1"/>
        <rFont val="Calibri"/>
        <family val="2"/>
        <charset val="186"/>
        <scheme val="minor"/>
      </rPr>
      <t xml:space="preserve">: travel and subsistence; costs for publication and editing of materials; IT development (such as creating a website); staff and human resources costs; administrative costs; etc.
</t>
    </r>
    <r>
      <rPr>
        <b/>
        <i/>
        <sz val="11"/>
        <color theme="1"/>
        <rFont val="Calibri"/>
        <family val="2"/>
        <charset val="186"/>
        <scheme val="minor"/>
      </rPr>
      <t>If the budget of a proposal is considered inadequate, there is no possibility to "downgrade" the proposal to a lower lump sum amount: the proposal will just not be selected.</t>
    </r>
  </si>
  <si>
    <t>DETAILED ESTIMATION OF COSTS FOR LUM SUMS</t>
  </si>
  <si>
    <t>Employee cost per day, €</t>
  </si>
  <si>
    <t>Beneficiary total costs, €</t>
  </si>
  <si>
    <r>
      <t xml:space="preserve">Cost </t>
    </r>
    <r>
      <rPr>
        <i/>
        <sz val="11"/>
        <rFont val="Calibri"/>
        <family val="2"/>
        <charset val="186"/>
      </rPr>
      <t xml:space="preserve">(travel+accommodation+subsistence, etc.) 
</t>
    </r>
    <r>
      <rPr>
        <b/>
        <sz val="11"/>
        <rFont val="Calibri"/>
        <family val="2"/>
        <charset val="186"/>
      </rPr>
      <t>per person,</t>
    </r>
    <r>
      <rPr>
        <i/>
        <sz val="11"/>
        <rFont val="Calibri"/>
        <family val="2"/>
        <charset val="186"/>
      </rPr>
      <t xml:space="preserve"> </t>
    </r>
    <r>
      <rPr>
        <b/>
        <sz val="11"/>
        <rFont val="Calibri"/>
        <family val="2"/>
        <charset val="186"/>
      </rPr>
      <t>€</t>
    </r>
  </si>
  <si>
    <t>Beneficiary Total costs, €</t>
  </si>
  <si>
    <t>Travel and subsistence</t>
  </si>
  <si>
    <t>Project Results</t>
  </si>
  <si>
    <t>Dissemination events</t>
  </si>
  <si>
    <t>Subcontracting</t>
  </si>
  <si>
    <r>
      <t xml:space="preserve">Cost 
</t>
    </r>
    <r>
      <rPr>
        <i/>
        <sz val="11"/>
        <rFont val="Calibri"/>
        <family val="2"/>
        <charset val="186"/>
      </rPr>
      <t xml:space="preserve">(e.g. catering, conference room rental, tranlations, bradcasting, platform fee, etc.) 
</t>
    </r>
    <r>
      <rPr>
        <b/>
        <sz val="11"/>
        <rFont val="Calibri"/>
        <family val="2"/>
        <charset val="186"/>
      </rPr>
      <t>per person,</t>
    </r>
    <r>
      <rPr>
        <i/>
        <sz val="11"/>
        <rFont val="Calibri"/>
        <family val="2"/>
        <charset val="186"/>
      </rPr>
      <t xml:space="preserve"> </t>
    </r>
    <r>
      <rPr>
        <b/>
        <sz val="11"/>
        <rFont val="Calibri"/>
        <family val="2"/>
        <charset val="186"/>
      </rPr>
      <t>€</t>
    </r>
  </si>
  <si>
    <t>This workbook for Lump Sum calculation is not a mandatory document in addition to the application.  
It is a useful tool to calculate project costs according to the nature of the cost of the work packages.</t>
  </si>
  <si>
    <r>
      <t xml:space="preserve">You need to start filling </t>
    </r>
    <r>
      <rPr>
        <b/>
        <sz val="11"/>
        <color theme="1"/>
        <rFont val="Calibri"/>
        <family val="2"/>
        <scheme val="minor"/>
      </rPr>
      <t xml:space="preserve">sheets: "Project Details" and "Organisations", where you are asked to enter information about project, lump sum and project partners.
</t>
    </r>
    <r>
      <rPr>
        <sz val="11"/>
        <color theme="1"/>
        <rFont val="Calibri"/>
        <family val="2"/>
        <charset val="186"/>
        <scheme val="minor"/>
      </rPr>
      <t>Than fill in data about the costs as needed in other sheets - "Management", "Travel and subsistence", "Project Results", "Dissemination events", "Subcontracting". Data in sheet "Summary per WP" will be filled in automatically</t>
    </r>
  </si>
  <si>
    <r>
      <rPr>
        <b/>
        <sz val="11"/>
        <color theme="1"/>
        <rFont val="Calibri"/>
        <family val="2"/>
        <charset val="186"/>
        <scheme val="minor"/>
      </rPr>
      <t>WORK PACKAGES:</t>
    </r>
    <r>
      <rPr>
        <sz val="11"/>
        <color theme="1"/>
        <rFont val="Calibri"/>
        <family val="2"/>
        <charset val="186"/>
        <scheme val="minor"/>
      </rPr>
      <t xml:space="preserve"> 
Applicants are recommended to split their projects in a maximum of 5 work packages,</t>
    </r>
    <r>
      <rPr>
        <b/>
        <sz val="11"/>
        <color theme="1"/>
        <rFont val="Calibri"/>
        <family val="2"/>
        <charset val="186"/>
        <scheme val="minor"/>
      </rPr>
      <t xml:space="preserve"> including the one for project management.</t>
    </r>
    <r>
      <rPr>
        <sz val="11"/>
        <color theme="1"/>
        <rFont val="Calibri"/>
        <family val="2"/>
        <charset val="186"/>
        <scheme val="minor"/>
      </rPr>
      <t xml:space="preserve">
A work package is defined as a set of activities contributing to the achievement of common specific objectives.
Work Packages should be designed in a way that enables the evaluator to clearly identify whether the action has been completed.</t>
    </r>
  </si>
  <si>
    <t>e.g. services for meetings, teaching/learning aids, dissemination/promotion/communication activities, fees, website, consumables etc.</t>
  </si>
  <si>
    <t>Select</t>
  </si>
  <si>
    <t>…</t>
  </si>
  <si>
    <t>Application Form ID</t>
  </si>
  <si>
    <r>
      <t>Costs related to subcontracting or purchase of goods and services (e.g.</t>
    </r>
    <r>
      <rPr>
        <i/>
        <sz val="10"/>
        <color theme="1"/>
        <rFont val="Calibri"/>
        <family val="2"/>
        <charset val="186"/>
        <scheme val="minor"/>
      </rPr>
      <t xml:space="preserve"> translation, editing, design services, etc</t>
    </r>
    <r>
      <rPr>
        <b/>
        <i/>
        <sz val="10"/>
        <color theme="1"/>
        <rFont val="Calibri"/>
        <family val="2"/>
        <charset val="186"/>
        <scheme val="minor"/>
      </rPr>
      <t>.).
Subcontracting has to be related to services that cannot be provided directly by the participating  organisations for duly justified reasons.
Equipment cannot concern normal office equipment or equipment normally used by the participating organisations.
Subcontracting shall be justified by the nature of the action.
It is recommended that the subcontracting amount does not exceed 20% of the total grant amount.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</si>
</sst>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5" x14ac:knownFonts="1">
    <font>
      <sz val="11"/>
      <color theme="1"/>
      <name val="Calibri"/>
      <family val="2"/>
      <charset val="186"/>
      <scheme val="minor"/>
    </font>
    <font>
      <sz val="11"/>
      <color rgb="FFFF0000"/>
      <name val="Calibri"/>
      <family val="2"/>
      <charset val="186"/>
      <scheme val="minor"/>
    </font>
    <font>
      <b/>
      <sz val="11"/>
      <color theme="1"/>
      <name val="Calibri"/>
      <family val="2"/>
      <charset val="186"/>
      <scheme val="minor"/>
    </font>
    <font>
      <sz val="11"/>
      <color theme="1"/>
      <name val="Calibri"/>
      <family val="2"/>
      <scheme val="minor"/>
    </font>
    <font>
      <b/>
      <sz val="11"/>
      <name val="Calibri"/>
      <family val="2"/>
    </font>
    <font>
      <b/>
      <sz val="14"/>
      <color theme="1"/>
      <name val="Calibri"/>
      <family val="2"/>
      <charset val="186"/>
      <scheme val="minor"/>
    </font>
    <font>
      <b/>
      <sz val="16"/>
      <color theme="1"/>
      <name val="Calibri"/>
      <family val="2"/>
      <charset val="186"/>
      <scheme val="minor"/>
    </font>
    <font>
      <b/>
      <sz val="16"/>
      <color rgb="FFFF0000"/>
      <name val="Calibri"/>
      <family val="2"/>
      <charset val="186"/>
      <scheme val="minor"/>
    </font>
    <font>
      <i/>
      <sz val="11"/>
      <name val="Calibri"/>
      <family val="2"/>
      <charset val="186"/>
    </font>
    <font>
      <b/>
      <sz val="11"/>
      <name val="Calibri"/>
      <family val="2"/>
      <charset val="186"/>
    </font>
    <font>
      <i/>
      <sz val="11"/>
      <color theme="1"/>
      <name val="Calibri"/>
      <family val="2"/>
      <charset val="186"/>
      <scheme val="minor"/>
    </font>
    <font>
      <b/>
      <i/>
      <sz val="10"/>
      <color theme="1"/>
      <name val="Calibri"/>
      <family val="2"/>
      <charset val="186"/>
      <scheme val="minor"/>
    </font>
    <font>
      <i/>
      <sz val="11"/>
      <name val="Calibri"/>
      <family val="2"/>
    </font>
    <font>
      <i/>
      <sz val="10"/>
      <color theme="1"/>
      <name val="Calibri"/>
      <family val="2"/>
      <charset val="186"/>
      <scheme val="minor"/>
    </font>
    <font>
      <b/>
      <i/>
      <sz val="11"/>
      <color theme="1"/>
      <name val="Calibri"/>
      <family val="2"/>
      <charset val="186"/>
      <scheme val="minor"/>
    </font>
    <font>
      <b/>
      <sz val="11"/>
      <name val="Calibri"/>
      <family val="2"/>
      <charset val="186"/>
      <scheme val="minor"/>
    </font>
    <font>
      <sz val="11"/>
      <color theme="1"/>
      <name val="Calibri"/>
      <family val="2"/>
      <charset val="186"/>
      <scheme val="minor"/>
    </font>
    <font>
      <sz val="8"/>
      <name val="Calibri"/>
      <family val="2"/>
      <charset val="186"/>
      <scheme val="minor"/>
    </font>
    <font>
      <b/>
      <sz val="9"/>
      <color rgb="FFFF0000"/>
      <name val="Calibri"/>
      <family val="2"/>
      <charset val="186"/>
      <scheme val="minor"/>
    </font>
    <font>
      <sz val="9"/>
      <color indexed="81"/>
      <name val="Tahoma"/>
      <family val="2"/>
      <charset val="186"/>
    </font>
    <font>
      <b/>
      <sz val="9"/>
      <color indexed="81"/>
      <name val="Tahoma"/>
      <family val="2"/>
      <charset val="186"/>
    </font>
    <font>
      <b/>
      <sz val="11"/>
      <color theme="1"/>
      <name val="Calibri"/>
      <family val="2"/>
      <scheme val="minor"/>
    </font>
    <font>
      <b/>
      <sz val="18"/>
      <color theme="1"/>
      <name val="Calibri"/>
      <family val="2"/>
      <charset val="186"/>
      <scheme val="minor"/>
    </font>
    <font>
      <b/>
      <i/>
      <sz val="11"/>
      <name val="Calibri"/>
      <family val="2"/>
      <charset val="186"/>
      <scheme val="minor"/>
    </font>
    <font>
      <b/>
      <sz val="16"/>
      <color theme="0"/>
      <name val="Calibri"/>
      <family val="2"/>
      <charset val="186"/>
      <scheme val="minor"/>
    </font>
  </fonts>
  <fills count="12">
    <fill>
      <patternFill patternType="none"/>
    </fill>
    <fill>
      <patternFill patternType="gray125"/>
    </fill>
    <fill>
      <patternFill patternType="solid">
        <fgColor theme="7" tint="0.39997558519241921"/>
        <bgColor indexed="64"/>
      </patternFill>
    </fill>
    <fill>
      <patternFill patternType="solid">
        <fgColor theme="7"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6" tint="0.59999389629810485"/>
        <bgColor indexed="65"/>
      </patternFill>
    </fill>
    <fill>
      <patternFill patternType="solid">
        <fgColor theme="7" tint="0.79998168889431442"/>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3" tint="0.79998168889431442"/>
        <bgColor indexed="64"/>
      </patternFill>
    </fill>
    <fill>
      <patternFill patternType="solid">
        <fgColor theme="0" tint="-0.1499984740745262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3" fillId="0" borderId="0"/>
    <xf numFmtId="0" fontId="16" fillId="6" borderId="0" applyNumberFormat="0" applyBorder="0" applyAlignment="0" applyProtection="0"/>
  </cellStyleXfs>
  <cellXfs count="198">
    <xf numFmtId="0" fontId="0" fillId="0" borderId="0" xfId="0"/>
    <xf numFmtId="0" fontId="0" fillId="0" borderId="1" xfId="0" applyBorder="1"/>
    <xf numFmtId="0" fontId="2" fillId="2" borderId="0" xfId="0" applyFont="1" applyFill="1"/>
    <xf numFmtId="0" fontId="5" fillId="2" borderId="0" xfId="0" applyFont="1" applyFill="1"/>
    <xf numFmtId="0" fontId="7" fillId="0" borderId="0" xfId="0" applyFont="1" applyAlignment="1">
      <alignment horizontal="center" wrapText="1"/>
    </xf>
    <xf numFmtId="0" fontId="1" fillId="0" borderId="0" xfId="0" applyFont="1"/>
    <xf numFmtId="0" fontId="0" fillId="0" borderId="4" xfId="0" applyBorder="1"/>
    <xf numFmtId="0" fontId="0" fillId="0" borderId="6" xfId="0" applyBorder="1"/>
    <xf numFmtId="0" fontId="0" fillId="0" borderId="8" xfId="0" applyBorder="1"/>
    <xf numFmtId="0" fontId="0" fillId="0" borderId="5" xfId="0" applyBorder="1"/>
    <xf numFmtId="0" fontId="0" fillId="0" borderId="10" xfId="0" applyBorder="1"/>
    <xf numFmtId="0" fontId="0" fillId="0" borderId="11" xfId="0" applyBorder="1"/>
    <xf numFmtId="0" fontId="0" fillId="0" borderId="2" xfId="0" applyBorder="1"/>
    <xf numFmtId="0" fontId="0" fillId="0" borderId="12" xfId="0" applyBorder="1"/>
    <xf numFmtId="0" fontId="0" fillId="0" borderId="3" xfId="0" applyBorder="1"/>
    <xf numFmtId="0" fontId="0" fillId="0" borderId="9" xfId="0" applyBorder="1"/>
    <xf numFmtId="164" fontId="0" fillId="4" borderId="4" xfId="0" applyNumberFormat="1" applyFill="1" applyBorder="1" applyAlignment="1">
      <alignment horizontal="center"/>
    </xf>
    <xf numFmtId="164" fontId="0" fillId="4" borderId="6" xfId="0" applyNumberFormat="1" applyFill="1" applyBorder="1" applyAlignment="1">
      <alignment horizontal="center"/>
    </xf>
    <xf numFmtId="164" fontId="0" fillId="4" borderId="8" xfId="0" applyNumberFormat="1" applyFill="1" applyBorder="1" applyAlignment="1">
      <alignment horizontal="center"/>
    </xf>
    <xf numFmtId="0" fontId="0" fillId="0" borderId="0" xfId="0" applyAlignment="1">
      <alignment horizontal="center" vertical="center"/>
    </xf>
    <xf numFmtId="2" fontId="0" fillId="0" borderId="2" xfId="0" applyNumberFormat="1" applyBorder="1" applyAlignment="1">
      <alignment horizontal="center" vertical="center"/>
    </xf>
    <xf numFmtId="164" fontId="0" fillId="0" borderId="1" xfId="0" applyNumberFormat="1" applyBorder="1" applyAlignment="1">
      <alignment horizontal="center" vertical="center"/>
    </xf>
    <xf numFmtId="164" fontId="0" fillId="0" borderId="10" xfId="0" applyNumberFormat="1" applyBorder="1" applyAlignment="1">
      <alignment horizontal="center" vertical="center"/>
    </xf>
    <xf numFmtId="0" fontId="2" fillId="2" borderId="0" xfId="0" applyFont="1" applyFill="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11" fillId="4" borderId="0" xfId="0" applyFont="1" applyFill="1" applyAlignment="1">
      <alignment horizontal="left" vertical="top"/>
    </xf>
    <xf numFmtId="0" fontId="6" fillId="4" borderId="0" xfId="0" applyFont="1" applyFill="1" applyAlignment="1">
      <alignment horizontal="center"/>
    </xf>
    <xf numFmtId="0" fontId="11" fillId="4" borderId="0" xfId="0" applyFont="1" applyFill="1" applyAlignment="1">
      <alignment vertical="top"/>
    </xf>
    <xf numFmtId="0" fontId="14" fillId="0" borderId="8" xfId="0" applyFont="1" applyBorder="1"/>
    <xf numFmtId="0" fontId="0" fillId="0" borderId="11" xfId="0" applyBorder="1" applyAlignment="1">
      <alignment horizontal="center"/>
    </xf>
    <xf numFmtId="0" fontId="0" fillId="0" borderId="5" xfId="0" applyBorder="1" applyAlignment="1">
      <alignment horizontal="center"/>
    </xf>
    <xf numFmtId="0" fontId="0" fillId="0" borderId="7" xfId="0" applyBorder="1" applyAlignment="1">
      <alignment horizontal="center"/>
    </xf>
    <xf numFmtId="164" fontId="6" fillId="0" borderId="16" xfId="0" applyNumberFormat="1" applyFont="1" applyBorder="1" applyAlignment="1">
      <alignment horizontal="center" vertical="center"/>
    </xf>
    <xf numFmtId="164" fontId="0" fillId="0" borderId="9" xfId="0" applyNumberFormat="1" applyBorder="1" applyAlignment="1">
      <alignment horizontal="center" vertical="center"/>
    </xf>
    <xf numFmtId="0" fontId="0" fillId="0" borderId="17" xfId="0" applyBorder="1"/>
    <xf numFmtId="0" fontId="0" fillId="0" borderId="18" xfId="0" applyBorder="1"/>
    <xf numFmtId="2" fontId="0" fillId="0" borderId="18" xfId="0" applyNumberFormat="1" applyBorder="1" applyAlignment="1">
      <alignment horizontal="center" vertical="center"/>
    </xf>
    <xf numFmtId="0" fontId="6" fillId="3" borderId="0" xfId="0" applyFont="1" applyFill="1" applyAlignment="1">
      <alignment wrapText="1"/>
    </xf>
    <xf numFmtId="1" fontId="0" fillId="0" borderId="9" xfId="0" applyNumberFormat="1" applyBorder="1" applyAlignment="1">
      <alignment horizontal="center"/>
    </xf>
    <xf numFmtId="1" fontId="0" fillId="0" borderId="1" xfId="0" applyNumberFormat="1" applyBorder="1" applyAlignment="1">
      <alignment horizontal="center"/>
    </xf>
    <xf numFmtId="1" fontId="0" fillId="0" borderId="10" xfId="0" applyNumberFormat="1" applyBorder="1" applyAlignment="1">
      <alignment horizontal="center"/>
    </xf>
    <xf numFmtId="164" fontId="0" fillId="0" borderId="9" xfId="0" applyNumberFormat="1" applyBorder="1" applyAlignment="1">
      <alignment horizontal="center"/>
    </xf>
    <xf numFmtId="164" fontId="6" fillId="0" borderId="16" xfId="0" applyNumberFormat="1" applyFont="1" applyBorder="1" applyAlignment="1">
      <alignment horizontal="center"/>
    </xf>
    <xf numFmtId="1" fontId="11" fillId="4" borderId="0" xfId="0" applyNumberFormat="1" applyFont="1" applyFill="1" applyAlignment="1">
      <alignment horizontal="center" vertical="center"/>
    </xf>
    <xf numFmtId="1" fontId="0" fillId="0" borderId="1" xfId="0" applyNumberFormat="1" applyBorder="1" applyAlignment="1">
      <alignment horizontal="center" vertical="center"/>
    </xf>
    <xf numFmtId="1" fontId="0" fillId="0" borderId="10" xfId="0" applyNumberFormat="1" applyBorder="1" applyAlignment="1">
      <alignment horizontal="center" vertical="center"/>
    </xf>
    <xf numFmtId="1" fontId="0" fillId="0" borderId="0" xfId="0" applyNumberFormat="1" applyAlignment="1">
      <alignment horizontal="center" vertical="center"/>
    </xf>
    <xf numFmtId="164" fontId="0" fillId="0" borderId="0" xfId="0" applyNumberFormat="1"/>
    <xf numFmtId="164" fontId="11" fillId="4" borderId="0" xfId="0" applyNumberFormat="1" applyFont="1" applyFill="1" applyAlignment="1">
      <alignment horizontal="center" vertical="top"/>
    </xf>
    <xf numFmtId="164" fontId="0" fillId="0" borderId="1" xfId="0" applyNumberFormat="1" applyBorder="1" applyAlignment="1">
      <alignment horizontal="center"/>
    </xf>
    <xf numFmtId="164" fontId="2" fillId="2" borderId="0" xfId="0" applyNumberFormat="1" applyFont="1" applyFill="1" applyAlignment="1">
      <alignment horizontal="center"/>
    </xf>
    <xf numFmtId="164" fontId="0" fillId="0" borderId="0" xfId="0" applyNumberFormat="1" applyAlignment="1">
      <alignment horizontal="center"/>
    </xf>
    <xf numFmtId="1" fontId="0" fillId="0" borderId="9" xfId="0" applyNumberFormat="1" applyBorder="1" applyAlignment="1">
      <alignment horizontal="center" vertical="center"/>
    </xf>
    <xf numFmtId="164" fontId="0" fillId="0" borderId="10" xfId="0" applyNumberFormat="1" applyBorder="1" applyAlignment="1">
      <alignment horizontal="center"/>
    </xf>
    <xf numFmtId="1" fontId="6" fillId="4" borderId="0" xfId="0" applyNumberFormat="1" applyFont="1" applyFill="1" applyAlignment="1">
      <alignment horizontal="center" vertical="center"/>
    </xf>
    <xf numFmtId="164" fontId="6" fillId="4" borderId="0" xfId="0" applyNumberFormat="1" applyFont="1" applyFill="1" applyAlignment="1">
      <alignment horizontal="center"/>
    </xf>
    <xf numFmtId="164" fontId="6" fillId="4" borderId="0" xfId="0" applyNumberFormat="1" applyFont="1" applyFill="1" applyAlignment="1">
      <alignment horizontal="center" vertical="center"/>
    </xf>
    <xf numFmtId="164" fontId="0" fillId="0" borderId="0" xfId="0" applyNumberFormat="1" applyAlignment="1">
      <alignment horizontal="center" vertical="center"/>
    </xf>
    <xf numFmtId="164" fontId="2" fillId="2" borderId="0" xfId="0" applyNumberFormat="1" applyFont="1" applyFill="1" applyAlignment="1">
      <alignment horizontal="center" vertical="center"/>
    </xf>
    <xf numFmtId="0" fontId="0" fillId="5" borderId="0" xfId="0" applyFill="1"/>
    <xf numFmtId="0" fontId="0" fillId="5" borderId="0" xfId="0" applyFill="1" applyAlignment="1">
      <alignment horizontal="center" vertical="center"/>
    </xf>
    <xf numFmtId="0" fontId="0" fillId="4" borderId="0" xfId="0" applyFill="1"/>
    <xf numFmtId="0" fontId="10" fillId="4" borderId="0" xfId="0" applyFont="1" applyFill="1"/>
    <xf numFmtId="0" fontId="0" fillId="4" borderId="0" xfId="0" applyFill="1" applyAlignment="1">
      <alignment horizontal="center" vertical="center"/>
    </xf>
    <xf numFmtId="1" fontId="0" fillId="5" borderId="0" xfId="0" applyNumberFormat="1" applyFill="1" applyAlignment="1">
      <alignment horizontal="center" vertical="center"/>
    </xf>
    <xf numFmtId="0" fontId="0" fillId="0" borderId="22" xfId="0" applyBorder="1"/>
    <xf numFmtId="2" fontId="0" fillId="0" borderId="1" xfId="0" applyNumberFormat="1" applyBorder="1" applyAlignment="1">
      <alignment horizontal="center" vertical="center"/>
    </xf>
    <xf numFmtId="2" fontId="0" fillId="0" borderId="0" xfId="0" applyNumberFormat="1"/>
    <xf numFmtId="164" fontId="6" fillId="0" borderId="27" xfId="0" applyNumberFormat="1" applyFont="1" applyBorder="1" applyAlignment="1">
      <alignment horizontal="center" vertical="center"/>
    </xf>
    <xf numFmtId="164" fontId="6" fillId="0" borderId="1" xfId="0" applyNumberFormat="1" applyFont="1" applyBorder="1" applyAlignment="1">
      <alignment horizontal="center" vertical="center"/>
    </xf>
    <xf numFmtId="0" fontId="0" fillId="0" borderId="0" xfId="0" applyAlignment="1">
      <alignment vertical="center"/>
    </xf>
    <xf numFmtId="0" fontId="16" fillId="6" borderId="1" xfId="2" applyBorder="1"/>
    <xf numFmtId="0" fontId="16" fillId="6" borderId="1" xfId="2" applyBorder="1" applyAlignment="1">
      <alignment vertical="center"/>
    </xf>
    <xf numFmtId="0" fontId="16" fillId="6" borderId="9" xfId="2" applyBorder="1"/>
    <xf numFmtId="0" fontId="16" fillId="6" borderId="10" xfId="2" applyBorder="1"/>
    <xf numFmtId="0" fontId="0" fillId="0" borderId="7" xfId="0" applyBorder="1"/>
    <xf numFmtId="164" fontId="0" fillId="4" borderId="12" xfId="0" applyNumberFormat="1" applyFill="1" applyBorder="1" applyAlignment="1">
      <alignment horizontal="right" vertical="center"/>
    </xf>
    <xf numFmtId="164" fontId="0" fillId="4" borderId="19" xfId="0" applyNumberFormat="1" applyFill="1" applyBorder="1" applyAlignment="1">
      <alignment horizontal="right" vertical="center"/>
    </xf>
    <xf numFmtId="164" fontId="0" fillId="0" borderId="2" xfId="0" applyNumberFormat="1" applyBorder="1" applyAlignment="1">
      <alignment horizontal="right" vertical="center"/>
    </xf>
    <xf numFmtId="164" fontId="0" fillId="0" borderId="18" xfId="0" applyNumberFormat="1" applyBorder="1" applyAlignment="1">
      <alignment horizontal="right" vertical="center"/>
    </xf>
    <xf numFmtId="0" fontId="16" fillId="6" borderId="5" xfId="2" applyBorder="1" applyAlignment="1">
      <alignment vertical="center"/>
    </xf>
    <xf numFmtId="0" fontId="2" fillId="2" borderId="10" xfId="0" applyFont="1" applyFill="1" applyBorder="1" applyAlignment="1">
      <alignment horizontal="center" vertical="center"/>
    </xf>
    <xf numFmtId="0" fontId="16" fillId="6" borderId="3" xfId="2" applyBorder="1" applyAlignment="1">
      <alignment vertical="center"/>
    </xf>
    <xf numFmtId="0" fontId="16" fillId="6" borderId="9" xfId="2" applyBorder="1" applyAlignment="1">
      <alignment vertical="center"/>
    </xf>
    <xf numFmtId="0" fontId="16" fillId="6" borderId="7" xfId="2" applyBorder="1" applyAlignment="1">
      <alignment vertical="center"/>
    </xf>
    <xf numFmtId="0" fontId="2" fillId="2" borderId="7" xfId="0" applyFont="1" applyFill="1" applyBorder="1" applyAlignment="1">
      <alignment horizontal="center" vertical="center"/>
    </xf>
    <xf numFmtId="0" fontId="2" fillId="2" borderId="25" xfId="0" applyFont="1" applyFill="1" applyBorder="1" applyAlignment="1">
      <alignment horizontal="center" vertical="center"/>
    </xf>
    <xf numFmtId="1" fontId="4" fillId="0" borderId="13" xfId="1" applyNumberFormat="1" applyFont="1" applyBorder="1" applyAlignment="1">
      <alignment vertical="center"/>
    </xf>
    <xf numFmtId="2" fontId="2" fillId="0" borderId="14" xfId="0" applyNumberFormat="1" applyFont="1" applyBorder="1" applyAlignment="1">
      <alignment vertical="center"/>
    </xf>
    <xf numFmtId="2" fontId="2" fillId="0" borderId="15" xfId="0" applyNumberFormat="1" applyFont="1" applyBorder="1" applyAlignment="1">
      <alignment vertical="center"/>
    </xf>
    <xf numFmtId="0" fontId="2" fillId="10" borderId="17" xfId="2" applyFont="1" applyFill="1" applyBorder="1" applyAlignment="1">
      <alignment vertical="center"/>
    </xf>
    <xf numFmtId="0" fontId="16" fillId="6" borderId="10" xfId="2" applyBorder="1" applyAlignment="1">
      <alignment vertical="center"/>
    </xf>
    <xf numFmtId="0" fontId="0" fillId="5" borderId="0" xfId="0" applyFill="1" applyAlignment="1">
      <alignment vertical="center"/>
    </xf>
    <xf numFmtId="1" fontId="4" fillId="5" borderId="0" xfId="1" applyNumberFormat="1" applyFont="1" applyFill="1" applyAlignment="1">
      <alignment horizontal="right" vertical="center"/>
    </xf>
    <xf numFmtId="0" fontId="18" fillId="5" borderId="0" xfId="0" applyFont="1" applyFill="1" applyAlignment="1">
      <alignment horizontal="left" vertical="center" wrapText="1"/>
    </xf>
    <xf numFmtId="2" fontId="2" fillId="10" borderId="34" xfId="2" applyNumberFormat="1" applyFont="1" applyFill="1" applyBorder="1" applyAlignment="1">
      <alignment vertical="center"/>
    </xf>
    <xf numFmtId="2" fontId="2" fillId="10" borderId="36" xfId="2" applyNumberFormat="1" applyFont="1" applyFill="1" applyBorder="1" applyAlignment="1">
      <alignment vertical="center"/>
    </xf>
    <xf numFmtId="2" fontId="2" fillId="10" borderId="35" xfId="2" applyNumberFormat="1" applyFont="1" applyFill="1" applyBorder="1" applyAlignment="1">
      <alignment vertical="center"/>
    </xf>
    <xf numFmtId="2" fontId="6" fillId="9" borderId="16" xfId="2" applyNumberFormat="1" applyFont="1" applyFill="1" applyBorder="1" applyAlignment="1">
      <alignment vertical="center"/>
    </xf>
    <xf numFmtId="49" fontId="4" fillId="8" borderId="13" xfId="1" applyNumberFormat="1" applyFont="1" applyFill="1" applyBorder="1" applyAlignment="1">
      <alignment horizontal="center" vertical="center" wrapText="1"/>
    </xf>
    <xf numFmtId="49" fontId="4" fillId="8" borderId="14" xfId="1" applyNumberFormat="1" applyFont="1" applyFill="1" applyBorder="1" applyAlignment="1">
      <alignment horizontal="center" vertical="center" wrapText="1"/>
    </xf>
    <xf numFmtId="49" fontId="4" fillId="8" borderId="15" xfId="1" applyNumberFormat="1" applyFont="1" applyFill="1" applyBorder="1" applyAlignment="1">
      <alignment horizontal="center" vertical="center" wrapText="1"/>
    </xf>
    <xf numFmtId="164" fontId="6" fillId="0" borderId="16" xfId="0" applyNumberFormat="1" applyFont="1" applyBorder="1" applyAlignment="1">
      <alignment horizontal="right" vertical="center"/>
    </xf>
    <xf numFmtId="0" fontId="10" fillId="0" borderId="0" xfId="0" applyFont="1"/>
    <xf numFmtId="1" fontId="4" fillId="8" borderId="14" xfId="1" applyNumberFormat="1" applyFont="1" applyFill="1" applyBorder="1" applyAlignment="1">
      <alignment horizontal="center" vertical="center" wrapText="1"/>
    </xf>
    <xf numFmtId="164" fontId="4" fillId="8" borderId="14" xfId="1" applyNumberFormat="1" applyFont="1" applyFill="1" applyBorder="1" applyAlignment="1">
      <alignment horizontal="center" vertical="center" wrapText="1"/>
    </xf>
    <xf numFmtId="164" fontId="4" fillId="8" borderId="26" xfId="1" applyNumberFormat="1" applyFont="1" applyFill="1" applyBorder="1" applyAlignment="1">
      <alignment horizontal="center" vertical="center" wrapText="1"/>
    </xf>
    <xf numFmtId="164" fontId="4" fillId="8" borderId="15" xfId="1" applyNumberFormat="1" applyFont="1" applyFill="1" applyBorder="1" applyAlignment="1">
      <alignment horizontal="center" vertical="center" wrapText="1"/>
    </xf>
    <xf numFmtId="49" fontId="4" fillId="8" borderId="14" xfId="1" applyNumberFormat="1" applyFont="1" applyFill="1" applyBorder="1" applyAlignment="1">
      <alignment horizontal="center" vertical="center"/>
    </xf>
    <xf numFmtId="164" fontId="0" fillId="11" borderId="4" xfId="0" applyNumberFormat="1" applyFill="1" applyBorder="1" applyAlignment="1">
      <alignment horizontal="center"/>
    </xf>
    <xf numFmtId="164" fontId="0" fillId="11" borderId="6" xfId="0" applyNumberFormat="1" applyFill="1" applyBorder="1" applyAlignment="1">
      <alignment horizontal="center"/>
    </xf>
    <xf numFmtId="0" fontId="0" fillId="0" borderId="9" xfId="0" applyBorder="1" applyAlignment="1">
      <alignment horizontal="center" vertical="center"/>
    </xf>
    <xf numFmtId="49" fontId="4" fillId="8" borderId="28" xfId="1" applyNumberFormat="1" applyFont="1" applyFill="1" applyBorder="1" applyAlignment="1">
      <alignment horizontal="center" vertical="center" wrapText="1"/>
    </xf>
    <xf numFmtId="0" fontId="10" fillId="5" borderId="0" xfId="0" applyFont="1" applyFill="1" applyAlignment="1">
      <alignment horizontal="right" vertical="center"/>
    </xf>
    <xf numFmtId="0" fontId="1" fillId="5" borderId="0" xfId="0" applyFont="1" applyFill="1" applyAlignment="1">
      <alignment vertical="center" wrapText="1"/>
    </xf>
    <xf numFmtId="164" fontId="0" fillId="11" borderId="12" xfId="0" applyNumberFormat="1" applyFill="1" applyBorder="1" applyAlignment="1">
      <alignment horizontal="right" vertical="center"/>
    </xf>
    <xf numFmtId="49" fontId="4" fillId="8" borderId="15" xfId="1" applyNumberFormat="1" applyFont="1" applyFill="1" applyBorder="1" applyAlignment="1">
      <alignment horizontal="center" vertical="center"/>
    </xf>
    <xf numFmtId="1" fontId="4" fillId="8" borderId="5" xfId="1" applyNumberFormat="1" applyFont="1" applyFill="1" applyBorder="1" applyAlignment="1">
      <alignment vertical="center"/>
    </xf>
    <xf numFmtId="1" fontId="4" fillId="8" borderId="7" xfId="1" applyNumberFormat="1" applyFont="1" applyFill="1" applyBorder="1" applyAlignment="1">
      <alignment vertical="center"/>
    </xf>
    <xf numFmtId="1" fontId="9" fillId="8" borderId="13" xfId="1" applyNumberFormat="1" applyFont="1" applyFill="1" applyBorder="1" applyAlignment="1">
      <alignment vertical="center"/>
    </xf>
    <xf numFmtId="0" fontId="15" fillId="8" borderId="15" xfId="0" applyFont="1" applyFill="1" applyBorder="1"/>
    <xf numFmtId="0" fontId="14" fillId="7" borderId="0" xfId="0" applyFont="1" applyFill="1" applyAlignment="1">
      <alignment horizontal="center" vertical="center"/>
    </xf>
    <xf numFmtId="0" fontId="0" fillId="0" borderId="0" xfId="0" applyAlignment="1">
      <alignment wrapText="1"/>
    </xf>
    <xf numFmtId="0" fontId="0" fillId="0" borderId="34" xfId="0" applyBorder="1" applyAlignment="1">
      <alignment horizontal="left" vertical="top" wrapText="1"/>
    </xf>
    <xf numFmtId="0" fontId="0" fillId="0" borderId="36" xfId="0" applyBorder="1" applyAlignment="1">
      <alignment horizontal="left" vertical="top" wrapText="1"/>
    </xf>
    <xf numFmtId="0" fontId="0" fillId="0" borderId="35" xfId="0" applyBorder="1" applyAlignment="1">
      <alignment vertical="top" wrapText="1"/>
    </xf>
    <xf numFmtId="0" fontId="0" fillId="0" borderId="36" xfId="0" applyBorder="1" applyAlignment="1">
      <alignment wrapText="1"/>
    </xf>
    <xf numFmtId="0" fontId="0" fillId="0" borderId="38" xfId="0" applyBorder="1" applyAlignment="1">
      <alignment horizontal="left" vertical="top" wrapText="1"/>
    </xf>
    <xf numFmtId="0" fontId="22" fillId="9" borderId="0" xfId="0" applyFont="1" applyFill="1" applyAlignment="1">
      <alignment horizontal="center" vertical="center"/>
    </xf>
    <xf numFmtId="0" fontId="0" fillId="0" borderId="30" xfId="0" applyBorder="1"/>
    <xf numFmtId="0" fontId="0" fillId="0" borderId="31" xfId="0" applyBorder="1"/>
    <xf numFmtId="0" fontId="0" fillId="0" borderId="32" xfId="0" applyBorder="1"/>
    <xf numFmtId="0" fontId="0" fillId="0" borderId="1" xfId="0" applyBorder="1" applyAlignment="1">
      <alignment horizontal="center" vertical="top"/>
    </xf>
    <xf numFmtId="0" fontId="16" fillId="6" borderId="2" xfId="2" applyBorder="1"/>
    <xf numFmtId="2" fontId="16" fillId="6" borderId="9" xfId="2" applyNumberFormat="1" applyBorder="1" applyAlignment="1">
      <alignment vertical="center"/>
    </xf>
    <xf numFmtId="2" fontId="16" fillId="6" borderId="33" xfId="2" applyNumberFormat="1" applyBorder="1" applyAlignment="1">
      <alignment vertical="center"/>
    </xf>
    <xf numFmtId="2" fontId="16" fillId="6" borderId="1" xfId="2" applyNumberFormat="1" applyBorder="1" applyAlignment="1">
      <alignment vertical="center"/>
    </xf>
    <xf numFmtId="2" fontId="16" fillId="6" borderId="24" xfId="2" applyNumberFormat="1" applyBorder="1" applyAlignment="1">
      <alignment vertical="center"/>
    </xf>
    <xf numFmtId="2" fontId="16" fillId="6" borderId="10" xfId="2" applyNumberFormat="1" applyBorder="1" applyAlignment="1">
      <alignment vertical="center"/>
    </xf>
    <xf numFmtId="2" fontId="16" fillId="6" borderId="25" xfId="2" applyNumberFormat="1" applyBorder="1" applyAlignment="1">
      <alignment vertical="center"/>
    </xf>
    <xf numFmtId="2" fontId="2" fillId="2" borderId="18" xfId="2" applyNumberFormat="1" applyFont="1" applyFill="1" applyBorder="1" applyAlignment="1">
      <alignment vertical="center"/>
    </xf>
    <xf numFmtId="2" fontId="2" fillId="2" borderId="37" xfId="2" applyNumberFormat="1" applyFont="1" applyFill="1" applyBorder="1" applyAlignment="1">
      <alignment vertical="center"/>
    </xf>
    <xf numFmtId="164" fontId="0" fillId="4" borderId="6" xfId="0" applyNumberFormat="1" applyFill="1" applyBorder="1" applyAlignment="1">
      <alignment vertical="center"/>
    </xf>
    <xf numFmtId="164" fontId="0" fillId="4" borderId="8" xfId="0" applyNumberFormat="1" applyFill="1" applyBorder="1" applyAlignment="1">
      <alignment vertical="center"/>
    </xf>
    <xf numFmtId="0" fontId="1" fillId="5" borderId="0" xfId="0" applyFont="1" applyFill="1"/>
    <xf numFmtId="2" fontId="1" fillId="5" borderId="0" xfId="0" applyNumberFormat="1" applyFont="1" applyFill="1"/>
    <xf numFmtId="0" fontId="10" fillId="0" borderId="5" xfId="0" applyFont="1" applyBorder="1"/>
    <xf numFmtId="2" fontId="2" fillId="10" borderId="6" xfId="2" applyNumberFormat="1" applyFont="1" applyFill="1" applyBorder="1" applyAlignment="1">
      <alignment vertical="center"/>
    </xf>
    <xf numFmtId="0" fontId="2" fillId="10" borderId="7" xfId="2" applyFont="1" applyFill="1" applyBorder="1" applyAlignment="1">
      <alignment vertical="center"/>
    </xf>
    <xf numFmtId="2" fontId="6" fillId="9" borderId="8" xfId="2" applyNumberFormat="1" applyFont="1" applyFill="1" applyBorder="1" applyAlignment="1">
      <alignment vertical="center"/>
    </xf>
    <xf numFmtId="0" fontId="10" fillId="0" borderId="11" xfId="0" applyFont="1" applyBorder="1"/>
    <xf numFmtId="2" fontId="2" fillId="10" borderId="12" xfId="2" applyNumberFormat="1" applyFont="1" applyFill="1" applyBorder="1" applyAlignment="1">
      <alignment vertical="center"/>
    </xf>
    <xf numFmtId="0" fontId="23" fillId="5" borderId="13" xfId="0" applyFont="1" applyFill="1" applyBorder="1"/>
    <xf numFmtId="0" fontId="23" fillId="5" borderId="15" xfId="0" applyFont="1" applyFill="1" applyBorder="1"/>
    <xf numFmtId="49" fontId="4" fillId="8" borderId="23" xfId="1" applyNumberFormat="1" applyFont="1" applyFill="1" applyBorder="1" applyAlignment="1">
      <alignment horizontal="center" vertical="center" wrapText="1"/>
    </xf>
    <xf numFmtId="164" fontId="0" fillId="11" borderId="8" xfId="0" applyNumberFormat="1" applyFill="1" applyBorder="1" applyAlignment="1">
      <alignment horizontal="center"/>
    </xf>
    <xf numFmtId="0" fontId="0" fillId="0" borderId="9" xfId="0" applyBorder="1" applyAlignment="1">
      <alignment horizontal="center" vertical="top"/>
    </xf>
    <xf numFmtId="2" fontId="0" fillId="0" borderId="9" xfId="0" applyNumberFormat="1" applyBorder="1" applyAlignment="1">
      <alignment horizontal="center" vertical="center"/>
    </xf>
    <xf numFmtId="164" fontId="0" fillId="0" borderId="9" xfId="0" applyNumberFormat="1" applyBorder="1" applyAlignment="1">
      <alignment horizontal="right" vertical="center"/>
    </xf>
    <xf numFmtId="164" fontId="0" fillId="11" borderId="4" xfId="0" applyNumberFormat="1" applyFill="1" applyBorder="1" applyAlignment="1">
      <alignment horizontal="right" vertical="center"/>
    </xf>
    <xf numFmtId="0" fontId="16" fillId="6" borderId="18" xfId="2" applyBorder="1"/>
    <xf numFmtId="164" fontId="0" fillId="11" borderId="19" xfId="0" applyNumberFormat="1" applyFill="1" applyBorder="1" applyAlignment="1">
      <alignment horizontal="right" vertical="center"/>
    </xf>
    <xf numFmtId="1" fontId="4" fillId="8" borderId="23" xfId="1" applyNumberFormat="1" applyFont="1" applyFill="1" applyBorder="1" applyAlignment="1">
      <alignment horizontal="center" vertical="center" wrapText="1"/>
    </xf>
    <xf numFmtId="164" fontId="4" fillId="8" borderId="23" xfId="1" applyNumberFormat="1" applyFont="1" applyFill="1" applyBorder="1" applyAlignment="1">
      <alignment horizontal="center" vertical="center" wrapText="1"/>
    </xf>
    <xf numFmtId="164" fontId="0" fillId="4" borderId="4" xfId="0" applyNumberFormat="1" applyFill="1" applyBorder="1" applyAlignment="1">
      <alignment horizontal="right" vertical="center"/>
    </xf>
    <xf numFmtId="164" fontId="0" fillId="4" borderId="12" xfId="0" applyNumberFormat="1" applyFill="1" applyBorder="1" applyAlignment="1">
      <alignment vertical="center"/>
    </xf>
    <xf numFmtId="49" fontId="4" fillId="8" borderId="39" xfId="1" applyNumberFormat="1" applyFont="1" applyFill="1" applyBorder="1" applyAlignment="1">
      <alignment horizontal="center" vertical="center" wrapText="1"/>
    </xf>
    <xf numFmtId="49" fontId="4" fillId="8" borderId="40" xfId="1" applyNumberFormat="1" applyFont="1" applyFill="1" applyBorder="1" applyAlignment="1">
      <alignment horizontal="center" vertical="center" wrapText="1"/>
    </xf>
    <xf numFmtId="0" fontId="0" fillId="11" borderId="2" xfId="0" applyFill="1" applyBorder="1"/>
    <xf numFmtId="0" fontId="0" fillId="11" borderId="1" xfId="0" applyFill="1" applyBorder="1"/>
    <xf numFmtId="0" fontId="0" fillId="11" borderId="10" xfId="0" applyFill="1" applyBorder="1"/>
    <xf numFmtId="1" fontId="4" fillId="8" borderId="3" xfId="1" applyNumberFormat="1" applyFont="1" applyFill="1" applyBorder="1" applyAlignment="1">
      <alignment vertical="center"/>
    </xf>
    <xf numFmtId="0" fontId="6" fillId="3" borderId="0" xfId="0" applyFont="1" applyFill="1" applyAlignment="1">
      <alignment horizontal="center" wrapText="1"/>
    </xf>
    <xf numFmtId="0" fontId="0" fillId="0" borderId="10" xfId="0" applyBorder="1" applyAlignment="1">
      <alignment horizontal="left" vertical="center"/>
    </xf>
    <xf numFmtId="0" fontId="2" fillId="2" borderId="21"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0" xfId="0" applyFont="1" applyFill="1" applyAlignment="1">
      <alignment horizontal="left" vertical="center"/>
    </xf>
    <xf numFmtId="0" fontId="2" fillId="2" borderId="27" xfId="0" applyFont="1" applyFill="1" applyBorder="1" applyAlignment="1">
      <alignment horizontal="left" vertical="center"/>
    </xf>
    <xf numFmtId="0" fontId="0" fillId="0" borderId="1" xfId="0" applyBorder="1" applyAlignment="1">
      <alignment horizontal="left" vertical="center"/>
    </xf>
    <xf numFmtId="0" fontId="11" fillId="4" borderId="0" xfId="0" applyFont="1" applyFill="1" applyAlignment="1">
      <alignment horizontal="left" vertical="top" wrapText="1"/>
    </xf>
    <xf numFmtId="0" fontId="6" fillId="3" borderId="0" xfId="0" applyFont="1" applyFill="1" applyAlignment="1">
      <alignment horizontal="center" vertical="center" wrapText="1"/>
    </xf>
    <xf numFmtId="49" fontId="4" fillId="8" borderId="14" xfId="1" applyNumberFormat="1" applyFont="1" applyFill="1" applyBorder="1" applyAlignment="1">
      <alignment horizontal="center" vertical="center" wrapText="1"/>
    </xf>
    <xf numFmtId="0" fontId="0" fillId="0" borderId="2" xfId="0" applyBorder="1" applyAlignment="1">
      <alignment horizontal="left" vertical="center"/>
    </xf>
    <xf numFmtId="0" fontId="6" fillId="3" borderId="0" xfId="0" applyFont="1" applyFill="1" applyAlignment="1">
      <alignment horizontal="center"/>
    </xf>
    <xf numFmtId="0" fontId="2" fillId="2" borderId="3"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33" xfId="0" applyFont="1" applyFill="1" applyBorder="1" applyAlignment="1">
      <alignment horizontal="center" vertical="center"/>
    </xf>
    <xf numFmtId="2" fontId="2" fillId="10" borderId="34" xfId="0" applyNumberFormat="1" applyFont="1" applyFill="1" applyBorder="1" applyAlignment="1">
      <alignment horizontal="center" vertical="center"/>
    </xf>
    <xf numFmtId="2" fontId="2" fillId="10" borderId="35" xfId="0" applyNumberFormat="1" applyFont="1" applyFill="1" applyBorder="1" applyAlignment="1">
      <alignment horizontal="center" vertical="center"/>
    </xf>
    <xf numFmtId="49" fontId="4" fillId="10" borderId="33" xfId="1" applyNumberFormat="1" applyFont="1" applyFill="1" applyBorder="1" applyAlignment="1">
      <alignment horizontal="center" vertical="center" wrapText="1"/>
    </xf>
    <xf numFmtId="49" fontId="4" fillId="10" borderId="25" xfId="1" applyNumberFormat="1" applyFont="1" applyFill="1" applyBorder="1" applyAlignment="1">
      <alignment horizontal="center" vertical="center" wrapText="1"/>
    </xf>
    <xf numFmtId="0" fontId="2" fillId="10" borderId="3" xfId="0" applyFont="1" applyFill="1" applyBorder="1" applyAlignment="1">
      <alignment horizontal="center" vertical="center"/>
    </xf>
    <xf numFmtId="0" fontId="2" fillId="10" borderId="7" xfId="0" applyFont="1" applyFill="1" applyBorder="1" applyAlignment="1">
      <alignment horizontal="center" vertical="center"/>
    </xf>
    <xf numFmtId="0" fontId="24" fillId="3" borderId="0" xfId="0" applyFont="1" applyFill="1" applyAlignment="1">
      <alignment horizontal="center"/>
    </xf>
  </cellXfs>
  <cellStyles count="3">
    <cellStyle name="%40 - Vurgu3" xfId="2" builtinId="39"/>
    <cellStyle name="Normal" xfId="0" builtinId="0"/>
    <cellStyle name="Normal 2" xfId="1" xr:uid="{00000000-0005-0000-0000-00002F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2013 - 2022 Teması">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5FEFB-222D-4618-ADCF-A1CCC775EAEC}">
  <dimension ref="A1:A16"/>
  <sheetViews>
    <sheetView view="pageBreakPreview" zoomScaleNormal="100" zoomScaleSheetLayoutView="100" workbookViewId="0">
      <selection activeCell="A11" sqref="A11"/>
    </sheetView>
  </sheetViews>
  <sheetFormatPr defaultRowHeight="15" x14ac:dyDescent="0.25"/>
  <cols>
    <col min="1" max="1" width="138.85546875" customWidth="1"/>
  </cols>
  <sheetData>
    <row r="1" spans="1:1" ht="63" customHeight="1" x14ac:dyDescent="0.25">
      <c r="A1" s="130" t="s">
        <v>57</v>
      </c>
    </row>
    <row r="3" spans="1:1" ht="15.75" thickBot="1" x14ac:dyDescent="0.3">
      <c r="A3" s="123" t="s">
        <v>55</v>
      </c>
    </row>
    <row r="4" spans="1:1" ht="33.75" customHeight="1" x14ac:dyDescent="0.25">
      <c r="A4" s="125" t="s">
        <v>67</v>
      </c>
    </row>
    <row r="5" spans="1:1" ht="16.5" customHeight="1" x14ac:dyDescent="0.25">
      <c r="A5" s="126" t="s">
        <v>48</v>
      </c>
    </row>
    <row r="6" spans="1:1" ht="60" x14ac:dyDescent="0.25">
      <c r="A6" s="126" t="s">
        <v>68</v>
      </c>
    </row>
    <row r="7" spans="1:1" ht="15.75" thickBot="1" x14ac:dyDescent="0.3">
      <c r="A7" s="127" t="s">
        <v>49</v>
      </c>
    </row>
    <row r="9" spans="1:1" ht="15.75" thickBot="1" x14ac:dyDescent="0.3">
      <c r="A9" s="123" t="s">
        <v>54</v>
      </c>
    </row>
    <row r="10" spans="1:1" ht="165" x14ac:dyDescent="0.25">
      <c r="A10" s="125" t="s">
        <v>56</v>
      </c>
    </row>
    <row r="11" spans="1:1" ht="60" x14ac:dyDescent="0.25">
      <c r="A11" s="129" t="s">
        <v>69</v>
      </c>
    </row>
    <row r="12" spans="1:1" ht="30" x14ac:dyDescent="0.25">
      <c r="A12" s="128" t="s">
        <v>52</v>
      </c>
    </row>
    <row r="13" spans="1:1" ht="75" x14ac:dyDescent="0.25">
      <c r="A13" s="128" t="s">
        <v>53</v>
      </c>
    </row>
    <row r="14" spans="1:1" ht="110.25" customHeight="1" thickBot="1" x14ac:dyDescent="0.3">
      <c r="A14" s="127" t="s">
        <v>50</v>
      </c>
    </row>
    <row r="16" spans="1:1" x14ac:dyDescent="0.25">
      <c r="A16" s="124"/>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DE74E-1F74-4A62-9288-17C6BA7CE99C}">
  <dimension ref="A1:C15"/>
  <sheetViews>
    <sheetView view="pageBreakPreview" zoomScaleNormal="100" zoomScaleSheetLayoutView="100" workbookViewId="0">
      <selection activeCell="B7" sqref="B7"/>
    </sheetView>
  </sheetViews>
  <sheetFormatPr defaultRowHeight="15" x14ac:dyDescent="0.25"/>
  <cols>
    <col min="1" max="1" width="28.140625" customWidth="1"/>
    <col min="2" max="2" width="30.28515625" customWidth="1"/>
    <col min="3" max="3" width="22.28515625" customWidth="1"/>
  </cols>
  <sheetData>
    <row r="1" spans="1:3" ht="21" x14ac:dyDescent="0.35">
      <c r="A1" s="174" t="s">
        <v>11</v>
      </c>
      <c r="B1" s="174"/>
      <c r="C1" s="39"/>
    </row>
    <row r="2" spans="1:3" x14ac:dyDescent="0.25">
      <c r="A2" s="61"/>
      <c r="B2" s="61"/>
      <c r="C2" s="61"/>
    </row>
    <row r="3" spans="1:3" ht="15.75" thickBot="1" x14ac:dyDescent="0.3">
      <c r="A3" s="61"/>
      <c r="B3" s="61"/>
      <c r="C3" s="61"/>
    </row>
    <row r="4" spans="1:3" x14ac:dyDescent="0.25">
      <c r="A4" s="173" t="s">
        <v>73</v>
      </c>
      <c r="B4" s="6"/>
    </row>
    <row r="5" spans="1:3" x14ac:dyDescent="0.25">
      <c r="A5" s="119" t="s">
        <v>3</v>
      </c>
      <c r="B5" s="7"/>
    </row>
    <row r="6" spans="1:3" x14ac:dyDescent="0.25">
      <c r="A6" s="119" t="s">
        <v>1</v>
      </c>
      <c r="B6" s="7"/>
    </row>
    <row r="7" spans="1:3" ht="15.75" thickBot="1" x14ac:dyDescent="0.3">
      <c r="A7" s="120" t="s">
        <v>27</v>
      </c>
      <c r="B7" s="30" t="s">
        <v>71</v>
      </c>
    </row>
    <row r="8" spans="1:3" x14ac:dyDescent="0.25">
      <c r="A8" s="61"/>
      <c r="B8" s="61"/>
    </row>
    <row r="9" spans="1:3" ht="15.75" thickBot="1" x14ac:dyDescent="0.3">
      <c r="A9" s="61"/>
      <c r="B9" s="61"/>
    </row>
    <row r="10" spans="1:3" ht="15.75" thickBot="1" x14ac:dyDescent="0.3">
      <c r="A10" s="121" t="s">
        <v>9</v>
      </c>
      <c r="B10" s="122" t="s">
        <v>35</v>
      </c>
    </row>
    <row r="11" spans="1:3" x14ac:dyDescent="0.25">
      <c r="A11" s="31">
        <v>1</v>
      </c>
      <c r="B11" s="13" t="s">
        <v>40</v>
      </c>
    </row>
    <row r="12" spans="1:3" x14ac:dyDescent="0.25">
      <c r="A12" s="32">
        <v>2</v>
      </c>
      <c r="B12" s="7"/>
    </row>
    <row r="13" spans="1:3" x14ac:dyDescent="0.25">
      <c r="A13" s="32">
        <v>3</v>
      </c>
      <c r="B13" s="7"/>
    </row>
    <row r="14" spans="1:3" x14ac:dyDescent="0.25">
      <c r="A14" s="32">
        <v>4</v>
      </c>
      <c r="B14" s="7"/>
    </row>
    <row r="15" spans="1:3" ht="15.75" thickBot="1" x14ac:dyDescent="0.3">
      <c r="A15" s="33">
        <v>5</v>
      </c>
      <c r="B15" s="8"/>
    </row>
  </sheetData>
  <mergeCells count="1">
    <mergeCell ref="A1:B1"/>
  </mergeCells>
  <dataValidations count="1">
    <dataValidation type="list" allowBlank="1" showInputMessage="1" showErrorMessage="1" prompt="Select a lump sum" sqref="B7" xr:uid="{6C146CBB-9371-4A42-89B2-AE93276E7A0A}">
      <formula1>"Select, 120000, 250000, 400000"</formula1>
    </dataValidation>
  </dataValidation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7DBD2-14B2-4A99-8E9F-47E37397C63D}">
  <dimension ref="A1:D19"/>
  <sheetViews>
    <sheetView view="pageBreakPreview" zoomScaleNormal="100" zoomScaleSheetLayoutView="100" workbookViewId="0">
      <pane ySplit="3" topLeftCell="A4" activePane="bottomLeft" state="frozen"/>
      <selection pane="bottomLeft" activeCell="B3" sqref="B3"/>
    </sheetView>
  </sheetViews>
  <sheetFormatPr defaultRowHeight="15" x14ac:dyDescent="0.25"/>
  <cols>
    <col min="1" max="1" width="28.140625" customWidth="1"/>
    <col min="2" max="2" width="30.28515625" customWidth="1"/>
    <col min="3" max="3" width="22.7109375" customWidth="1"/>
    <col min="4" max="4" width="22.28515625" customWidth="1"/>
  </cols>
  <sheetData>
    <row r="1" spans="1:4" ht="21" x14ac:dyDescent="0.35">
      <c r="A1" s="174" t="s">
        <v>20</v>
      </c>
      <c r="B1" s="174"/>
      <c r="C1" s="174"/>
      <c r="D1" s="174"/>
    </row>
    <row r="2" spans="1:4" ht="15.75" thickBot="1" x14ac:dyDescent="0.3">
      <c r="A2" s="61"/>
      <c r="B2" s="61"/>
      <c r="C2" s="61"/>
      <c r="D2" s="61"/>
    </row>
    <row r="3" spans="1:4" ht="30.75" thickBot="1" x14ac:dyDescent="0.3">
      <c r="A3" s="101" t="s">
        <v>21</v>
      </c>
      <c r="B3" s="102" t="s">
        <v>4</v>
      </c>
      <c r="C3" s="110" t="s">
        <v>0</v>
      </c>
      <c r="D3" s="118" t="s">
        <v>2</v>
      </c>
    </row>
    <row r="4" spans="1:4" x14ac:dyDescent="0.25">
      <c r="A4" s="11" t="s">
        <v>22</v>
      </c>
      <c r="B4" s="12"/>
      <c r="C4" s="12"/>
      <c r="D4" s="13"/>
    </row>
    <row r="5" spans="1:4" x14ac:dyDescent="0.25">
      <c r="A5" s="9" t="s">
        <v>23</v>
      </c>
      <c r="B5" s="1"/>
      <c r="C5" s="1"/>
      <c r="D5" s="7"/>
    </row>
    <row r="6" spans="1:4" x14ac:dyDescent="0.25">
      <c r="A6" s="9" t="s">
        <v>24</v>
      </c>
      <c r="B6" s="1"/>
      <c r="C6" s="1"/>
      <c r="D6" s="7"/>
    </row>
    <row r="7" spans="1:4" x14ac:dyDescent="0.25">
      <c r="A7" s="9" t="s">
        <v>72</v>
      </c>
      <c r="B7" s="1"/>
      <c r="C7" s="1"/>
      <c r="D7" s="7"/>
    </row>
    <row r="8" spans="1:4" x14ac:dyDescent="0.25">
      <c r="A8" s="9"/>
      <c r="B8" s="1"/>
      <c r="C8" s="1"/>
      <c r="D8" s="7"/>
    </row>
    <row r="9" spans="1:4" x14ac:dyDescent="0.25">
      <c r="A9" s="9"/>
      <c r="B9" s="1"/>
      <c r="C9" s="1"/>
      <c r="D9" s="7"/>
    </row>
    <row r="10" spans="1:4" x14ac:dyDescent="0.25">
      <c r="A10" s="9"/>
      <c r="B10" s="1"/>
      <c r="C10" s="1"/>
      <c r="D10" s="7"/>
    </row>
    <row r="11" spans="1:4" x14ac:dyDescent="0.25">
      <c r="A11" s="9"/>
      <c r="B11" s="1"/>
      <c r="C11" s="1"/>
      <c r="D11" s="7"/>
    </row>
    <row r="12" spans="1:4" x14ac:dyDescent="0.25">
      <c r="A12" s="9"/>
      <c r="B12" s="1"/>
      <c r="C12" s="1"/>
      <c r="D12" s="7"/>
    </row>
    <row r="13" spans="1:4" x14ac:dyDescent="0.25">
      <c r="A13" s="9"/>
      <c r="B13" s="1"/>
      <c r="C13" s="1"/>
      <c r="D13" s="7"/>
    </row>
    <row r="14" spans="1:4" x14ac:dyDescent="0.25">
      <c r="A14" s="9"/>
      <c r="B14" s="1"/>
      <c r="C14" s="1"/>
      <c r="D14" s="7"/>
    </row>
    <row r="15" spans="1:4" x14ac:dyDescent="0.25">
      <c r="A15" s="9"/>
      <c r="B15" s="1"/>
      <c r="C15" s="1"/>
      <c r="D15" s="7"/>
    </row>
    <row r="16" spans="1:4" x14ac:dyDescent="0.25">
      <c r="A16" s="9"/>
      <c r="B16" s="1"/>
      <c r="C16" s="1"/>
      <c r="D16" s="7"/>
    </row>
    <row r="17" spans="1:4" x14ac:dyDescent="0.25">
      <c r="A17" s="9"/>
      <c r="B17" s="1"/>
      <c r="C17" s="1"/>
      <c r="D17" s="7"/>
    </row>
    <row r="18" spans="1:4" x14ac:dyDescent="0.25">
      <c r="A18" s="131"/>
      <c r="B18" s="132"/>
      <c r="C18" s="132"/>
      <c r="D18" s="133"/>
    </row>
    <row r="19" spans="1:4" ht="15.75" thickBot="1" x14ac:dyDescent="0.3">
      <c r="A19" s="77"/>
      <c r="B19" s="10"/>
      <c r="C19" s="10"/>
      <c r="D19" s="8"/>
    </row>
  </sheetData>
  <autoFilter ref="A3:D3" xr:uid="{CECE7131-E6FF-4639-A237-4782D22D1DA7}"/>
  <mergeCells count="1">
    <mergeCell ref="A1:D1"/>
  </mergeCells>
  <phoneticPr fontId="17" type="noConversion"/>
  <pageMargins left="0.7" right="0.7" top="0.75" bottom="0.75" header="0.3" footer="0.3"/>
  <pageSetup paperSize="9" scale="84"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73703-E670-4C88-AD1A-594A3EADD853}">
  <dimension ref="A1:I81"/>
  <sheetViews>
    <sheetView view="pageBreakPreview" zoomScale="70" zoomScaleNormal="70" zoomScaleSheetLayoutView="70" workbookViewId="0">
      <pane xSplit="3" ySplit="4" topLeftCell="D5" activePane="bottomRight" state="frozen"/>
      <selection pane="topRight" activeCell="D1" sqref="D1"/>
      <selection pane="bottomLeft" activeCell="A5" sqref="A5"/>
      <selection pane="bottomRight" activeCell="E4" sqref="E4"/>
    </sheetView>
  </sheetViews>
  <sheetFormatPr defaultRowHeight="15" x14ac:dyDescent="0.25"/>
  <cols>
    <col min="1" max="1" width="29.85546875" customWidth="1"/>
    <col min="2" max="2" width="17.85546875" customWidth="1"/>
    <col min="3" max="4" width="19" customWidth="1"/>
    <col min="5" max="5" width="26.7109375" customWidth="1"/>
    <col min="6" max="6" width="26.140625" style="19" customWidth="1"/>
    <col min="7" max="7" width="20.85546875" style="19" customWidth="1"/>
    <col min="8" max="8" width="20.28515625" style="19" customWidth="1"/>
    <col min="9" max="9" width="27" customWidth="1"/>
  </cols>
  <sheetData>
    <row r="1" spans="1:9" ht="21" x14ac:dyDescent="0.25">
      <c r="A1" s="184" t="s">
        <v>17</v>
      </c>
      <c r="B1" s="184"/>
      <c r="C1" s="184"/>
      <c r="D1" s="184"/>
      <c r="E1" s="184"/>
      <c r="F1" s="184"/>
      <c r="G1" s="184"/>
      <c r="H1" s="184"/>
    </row>
    <row r="2" spans="1:9" s="5" customFormat="1" ht="33.75" customHeight="1" x14ac:dyDescent="0.35">
      <c r="A2" s="183" t="s">
        <v>51</v>
      </c>
      <c r="B2" s="183"/>
      <c r="C2" s="183"/>
      <c r="D2" s="183"/>
      <c r="E2" s="183"/>
      <c r="F2" s="183"/>
      <c r="G2" s="183"/>
      <c r="H2" s="183"/>
      <c r="I2" s="4"/>
    </row>
    <row r="3" spans="1:9" ht="19.5" thickBot="1" x14ac:dyDescent="0.35">
      <c r="A3" s="3" t="s">
        <v>5</v>
      </c>
      <c r="B3" s="61"/>
      <c r="C3" s="61"/>
      <c r="D3" s="61"/>
      <c r="E3" s="61"/>
      <c r="F3" s="62"/>
      <c r="G3" s="62"/>
      <c r="H3" s="62"/>
    </row>
    <row r="4" spans="1:9" ht="78" customHeight="1" thickBot="1" x14ac:dyDescent="0.3">
      <c r="A4" s="101" t="s">
        <v>4</v>
      </c>
      <c r="B4" s="102" t="s">
        <v>2</v>
      </c>
      <c r="C4" s="102" t="s">
        <v>9</v>
      </c>
      <c r="D4" s="102" t="s">
        <v>12</v>
      </c>
      <c r="E4" s="102" t="s">
        <v>19</v>
      </c>
      <c r="F4" s="102" t="s">
        <v>6</v>
      </c>
      <c r="G4" s="102" t="s">
        <v>58</v>
      </c>
      <c r="H4" s="103" t="s">
        <v>59</v>
      </c>
    </row>
    <row r="5" spans="1:9" x14ac:dyDescent="0.25">
      <c r="A5" s="14"/>
      <c r="B5" s="75" t="str">
        <f>IF(ISBLANK(A5),"",VLOOKUP(A5,ORGANISATIONS!$B$3:$D$19,3,FALSE))</f>
        <v/>
      </c>
      <c r="C5" s="158"/>
      <c r="D5" s="15"/>
      <c r="E5" s="15"/>
      <c r="F5" s="159">
        <v>0</v>
      </c>
      <c r="G5" s="160">
        <v>0</v>
      </c>
      <c r="H5" s="161">
        <f>F5*G5</f>
        <v>0</v>
      </c>
    </row>
    <row r="6" spans="1:9" x14ac:dyDescent="0.25">
      <c r="A6" s="11"/>
      <c r="B6" s="135" t="str">
        <f>IF(ISBLANK(A6),"",VLOOKUP(A6,ORGANISATIONS!$B$3:$D$19,3,FALSE))</f>
        <v/>
      </c>
      <c r="C6" s="134"/>
      <c r="D6" s="1"/>
      <c r="E6" s="1"/>
      <c r="F6" s="20">
        <v>0</v>
      </c>
      <c r="G6" s="80">
        <v>0</v>
      </c>
      <c r="H6" s="117">
        <f t="shared" ref="H6:H49" si="0">F6*G6</f>
        <v>0</v>
      </c>
    </row>
    <row r="7" spans="1:9" x14ac:dyDescent="0.25">
      <c r="A7" s="11"/>
      <c r="B7" s="135" t="str">
        <f>IF(ISBLANK(A7),"",VLOOKUP(A7,ORGANISATIONS!$B$3:$D$19,3,FALSE))</f>
        <v/>
      </c>
      <c r="C7" s="134"/>
      <c r="D7" s="1"/>
      <c r="E7" s="1"/>
      <c r="F7" s="20">
        <v>0</v>
      </c>
      <c r="G7" s="80">
        <v>0</v>
      </c>
      <c r="H7" s="117">
        <f t="shared" si="0"/>
        <v>0</v>
      </c>
    </row>
    <row r="8" spans="1:9" x14ac:dyDescent="0.25">
      <c r="A8" s="11"/>
      <c r="B8" s="135" t="str">
        <f>IF(ISBLANK(A8),"",VLOOKUP(A8,ORGANISATIONS!$B$3:$D$19,3,FALSE))</f>
        <v/>
      </c>
      <c r="C8" s="134"/>
      <c r="D8" s="1"/>
      <c r="E8" s="1"/>
      <c r="F8" s="68">
        <v>0</v>
      </c>
      <c r="G8" s="80">
        <v>0</v>
      </c>
      <c r="H8" s="117">
        <f t="shared" si="0"/>
        <v>0</v>
      </c>
    </row>
    <row r="9" spans="1:9" x14ac:dyDescent="0.25">
      <c r="A9" s="67"/>
      <c r="B9" s="135" t="str">
        <f>IF(ISBLANK(A9),"",VLOOKUP(A9,ORGANISATIONS!$B$3:$D$19,3,FALSE))</f>
        <v/>
      </c>
      <c r="C9" s="134"/>
      <c r="D9" s="1"/>
      <c r="E9" s="1"/>
      <c r="F9" s="68">
        <v>0</v>
      </c>
      <c r="G9" s="80">
        <v>0</v>
      </c>
      <c r="H9" s="117">
        <f t="shared" si="0"/>
        <v>0</v>
      </c>
    </row>
    <row r="10" spans="1:9" x14ac:dyDescent="0.25">
      <c r="A10" s="9"/>
      <c r="B10" s="135" t="str">
        <f>IF(ISBLANK(A10),"",VLOOKUP(A10,ORGANISATIONS!$B$3:$D$19,3,FALSE))</f>
        <v/>
      </c>
      <c r="C10" s="134"/>
      <c r="D10" s="1"/>
      <c r="E10" s="1"/>
      <c r="F10" s="68">
        <v>0</v>
      </c>
      <c r="G10" s="80">
        <v>0</v>
      </c>
      <c r="H10" s="117">
        <f t="shared" si="0"/>
        <v>0</v>
      </c>
    </row>
    <row r="11" spans="1:9" x14ac:dyDescent="0.25">
      <c r="A11" s="9"/>
      <c r="B11" s="135" t="str">
        <f>IF(ISBLANK(A11),"",VLOOKUP(A11,ORGANISATIONS!$B$3:$D$19,3,FALSE))</f>
        <v/>
      </c>
      <c r="C11" s="134"/>
      <c r="D11" s="1"/>
      <c r="E11" s="1"/>
      <c r="F11" s="68">
        <v>0</v>
      </c>
      <c r="G11" s="80">
        <v>0</v>
      </c>
      <c r="H11" s="117">
        <f t="shared" si="0"/>
        <v>0</v>
      </c>
    </row>
    <row r="12" spans="1:9" x14ac:dyDescent="0.25">
      <c r="A12" s="9"/>
      <c r="B12" s="135" t="str">
        <f>IF(ISBLANK(A12),"",VLOOKUP(A12,ORGANISATIONS!$B$3:$D$19,3,FALSE))</f>
        <v/>
      </c>
      <c r="C12" s="134"/>
      <c r="D12" s="1"/>
      <c r="E12" s="1"/>
      <c r="F12" s="68">
        <v>0</v>
      </c>
      <c r="G12" s="80">
        <v>0</v>
      </c>
      <c r="H12" s="117">
        <f t="shared" si="0"/>
        <v>0</v>
      </c>
    </row>
    <row r="13" spans="1:9" x14ac:dyDescent="0.25">
      <c r="A13" s="9"/>
      <c r="B13" s="135" t="str">
        <f>IF(ISBLANK(A13),"",VLOOKUP(A13,ORGANISATIONS!$B$3:$D$19,3,FALSE))</f>
        <v/>
      </c>
      <c r="C13" s="134"/>
      <c r="D13" s="1"/>
      <c r="E13" s="1"/>
      <c r="F13" s="68">
        <v>0</v>
      </c>
      <c r="G13" s="80">
        <v>0</v>
      </c>
      <c r="H13" s="117">
        <f t="shared" si="0"/>
        <v>0</v>
      </c>
    </row>
    <row r="14" spans="1:9" x14ac:dyDescent="0.25">
      <c r="A14" s="9"/>
      <c r="B14" s="135" t="str">
        <f>IF(ISBLANK(A14),"",VLOOKUP(A14,ORGANISATIONS!$B$3:$D$19,3,FALSE))</f>
        <v/>
      </c>
      <c r="C14" s="134"/>
      <c r="D14" s="1"/>
      <c r="E14" s="1"/>
      <c r="F14" s="68">
        <v>0</v>
      </c>
      <c r="G14" s="80">
        <v>0</v>
      </c>
      <c r="H14" s="117">
        <f t="shared" si="0"/>
        <v>0</v>
      </c>
    </row>
    <row r="15" spans="1:9" x14ac:dyDescent="0.25">
      <c r="A15" s="9"/>
      <c r="B15" s="135" t="str">
        <f>IF(ISBLANK(A15),"",VLOOKUP(A15,ORGANISATIONS!$B$3:$D$19,3,FALSE))</f>
        <v/>
      </c>
      <c r="C15" s="134"/>
      <c r="D15" s="1"/>
      <c r="E15" s="1"/>
      <c r="F15" s="68">
        <v>0</v>
      </c>
      <c r="G15" s="80">
        <v>0</v>
      </c>
      <c r="H15" s="117">
        <f t="shared" si="0"/>
        <v>0</v>
      </c>
    </row>
    <row r="16" spans="1:9" x14ac:dyDescent="0.25">
      <c r="A16" s="9"/>
      <c r="B16" s="135" t="str">
        <f>IF(ISBLANK(A16),"",VLOOKUP(A16,ORGANISATIONS!$B$3:$D$19,3,FALSE))</f>
        <v/>
      </c>
      <c r="C16" s="134"/>
      <c r="D16" s="1"/>
      <c r="E16" s="1"/>
      <c r="F16" s="20">
        <v>0</v>
      </c>
      <c r="G16" s="80">
        <v>0</v>
      </c>
      <c r="H16" s="117">
        <f t="shared" si="0"/>
        <v>0</v>
      </c>
    </row>
    <row r="17" spans="1:8" x14ac:dyDescent="0.25">
      <c r="A17" s="9"/>
      <c r="B17" s="135" t="str">
        <f>IF(ISBLANK(A17),"",VLOOKUP(A17,ORGANISATIONS!$B$3:$D$19,3,FALSE))</f>
        <v/>
      </c>
      <c r="C17" s="134"/>
      <c r="D17" s="1"/>
      <c r="E17" s="1"/>
      <c r="F17" s="20">
        <v>0</v>
      </c>
      <c r="G17" s="80">
        <v>0</v>
      </c>
      <c r="H17" s="117">
        <f t="shared" si="0"/>
        <v>0</v>
      </c>
    </row>
    <row r="18" spans="1:8" x14ac:dyDescent="0.25">
      <c r="A18" s="9"/>
      <c r="B18" s="135" t="str">
        <f>IF(ISBLANK(A18),"",VLOOKUP(A18,ORGANISATIONS!$B$3:$D$19,3,FALSE))</f>
        <v/>
      </c>
      <c r="C18" s="134"/>
      <c r="D18" s="1"/>
      <c r="E18" s="1"/>
      <c r="F18" s="20">
        <v>0</v>
      </c>
      <c r="G18" s="80">
        <v>0</v>
      </c>
      <c r="H18" s="117">
        <f t="shared" si="0"/>
        <v>0</v>
      </c>
    </row>
    <row r="19" spans="1:8" x14ac:dyDescent="0.25">
      <c r="A19" s="11"/>
      <c r="B19" s="135" t="str">
        <f>IF(ISBLANK(A19),"",VLOOKUP(A19,ORGANISATIONS!$B$3:$D$19,3,FALSE))</f>
        <v/>
      </c>
      <c r="C19" s="1"/>
      <c r="D19" s="1"/>
      <c r="E19" s="1"/>
      <c r="F19" s="20">
        <v>0</v>
      </c>
      <c r="G19" s="80">
        <v>0</v>
      </c>
      <c r="H19" s="117">
        <f t="shared" si="0"/>
        <v>0</v>
      </c>
    </row>
    <row r="20" spans="1:8" x14ac:dyDescent="0.25">
      <c r="A20" s="11"/>
      <c r="B20" s="135" t="str">
        <f>IF(ISBLANK(A20),"",VLOOKUP(A20,ORGANISATIONS!$B$3:$D$19,3,FALSE))</f>
        <v/>
      </c>
      <c r="C20" s="1"/>
      <c r="D20" s="1"/>
      <c r="E20" s="1"/>
      <c r="F20" s="20">
        <v>0</v>
      </c>
      <c r="G20" s="80">
        <v>0</v>
      </c>
      <c r="H20" s="117">
        <f t="shared" si="0"/>
        <v>0</v>
      </c>
    </row>
    <row r="21" spans="1:8" x14ac:dyDescent="0.25">
      <c r="A21" s="11"/>
      <c r="B21" s="135" t="str">
        <f>IF(ISBLANK(A21),"",VLOOKUP(A21,ORGANISATIONS!$B$3:$D$19,3,FALSE))</f>
        <v/>
      </c>
      <c r="C21" s="1"/>
      <c r="D21" s="1"/>
      <c r="E21" s="1"/>
      <c r="F21" s="20">
        <v>0</v>
      </c>
      <c r="G21" s="80">
        <v>0</v>
      </c>
      <c r="H21" s="117">
        <f t="shared" si="0"/>
        <v>0</v>
      </c>
    </row>
    <row r="22" spans="1:8" x14ac:dyDescent="0.25">
      <c r="A22" s="11"/>
      <c r="B22" s="135" t="str">
        <f>IF(ISBLANK(A22),"",VLOOKUP(A22,ORGANISATIONS!$B$3:$D$19,3,FALSE))</f>
        <v/>
      </c>
      <c r="C22" s="1"/>
      <c r="D22" s="1"/>
      <c r="E22" s="1"/>
      <c r="F22" s="20">
        <v>0</v>
      </c>
      <c r="G22" s="80">
        <v>0</v>
      </c>
      <c r="H22" s="117">
        <f t="shared" si="0"/>
        <v>0</v>
      </c>
    </row>
    <row r="23" spans="1:8" x14ac:dyDescent="0.25">
      <c r="A23" s="11"/>
      <c r="B23" s="135" t="str">
        <f>IF(ISBLANK(A23),"",VLOOKUP(A23,ORGANISATIONS!$B$3:$D$19,3,FALSE))</f>
        <v/>
      </c>
      <c r="C23" s="1"/>
      <c r="D23" s="1"/>
      <c r="E23" s="1"/>
      <c r="F23" s="20">
        <v>0</v>
      </c>
      <c r="G23" s="80">
        <v>0</v>
      </c>
      <c r="H23" s="117">
        <f t="shared" si="0"/>
        <v>0</v>
      </c>
    </row>
    <row r="24" spans="1:8" x14ac:dyDescent="0.25">
      <c r="A24" s="11"/>
      <c r="B24" s="135" t="str">
        <f>IF(ISBLANK(A24),"",VLOOKUP(A24,ORGANISATIONS!$B$3:$D$19,3,FALSE))</f>
        <v/>
      </c>
      <c r="C24" s="1"/>
      <c r="D24" s="1"/>
      <c r="E24" s="1"/>
      <c r="F24" s="20">
        <v>0</v>
      </c>
      <c r="G24" s="80">
        <v>0</v>
      </c>
      <c r="H24" s="117">
        <f t="shared" si="0"/>
        <v>0</v>
      </c>
    </row>
    <row r="25" spans="1:8" x14ac:dyDescent="0.25">
      <c r="A25" s="11"/>
      <c r="B25" s="135" t="str">
        <f>IF(ISBLANK(A25),"",VLOOKUP(A25,ORGANISATIONS!$B$3:$D$19,3,FALSE))</f>
        <v/>
      </c>
      <c r="C25" s="1"/>
      <c r="D25" s="1"/>
      <c r="E25" s="1"/>
      <c r="F25" s="20">
        <v>0</v>
      </c>
      <c r="G25" s="80">
        <v>0</v>
      </c>
      <c r="H25" s="117">
        <f t="shared" si="0"/>
        <v>0</v>
      </c>
    </row>
    <row r="26" spans="1:8" x14ac:dyDescent="0.25">
      <c r="A26" s="11"/>
      <c r="B26" s="135" t="str">
        <f>IF(ISBLANK(A26),"",VLOOKUP(A26,ORGANISATIONS!$B$3:$D$19,3,FALSE))</f>
        <v/>
      </c>
      <c r="C26" s="1"/>
      <c r="D26" s="1"/>
      <c r="E26" s="1"/>
      <c r="F26" s="20">
        <v>0</v>
      </c>
      <c r="G26" s="80">
        <v>0</v>
      </c>
      <c r="H26" s="117">
        <f t="shared" si="0"/>
        <v>0</v>
      </c>
    </row>
    <row r="27" spans="1:8" x14ac:dyDescent="0.25">
      <c r="A27" s="11"/>
      <c r="B27" s="135" t="str">
        <f>IF(ISBLANK(A27),"",VLOOKUP(A27,ORGANISATIONS!$B$3:$D$19,3,FALSE))</f>
        <v/>
      </c>
      <c r="C27" s="1"/>
      <c r="D27" s="1"/>
      <c r="E27" s="1"/>
      <c r="F27" s="20">
        <v>0</v>
      </c>
      <c r="G27" s="80">
        <v>0</v>
      </c>
      <c r="H27" s="117">
        <f t="shared" si="0"/>
        <v>0</v>
      </c>
    </row>
    <row r="28" spans="1:8" x14ac:dyDescent="0.25">
      <c r="A28" s="11"/>
      <c r="B28" s="135" t="str">
        <f>IF(ISBLANK(A28),"",VLOOKUP(A28,ORGANISATIONS!$B$3:$D$19,3,FALSE))</f>
        <v/>
      </c>
      <c r="C28" s="1"/>
      <c r="D28" s="1"/>
      <c r="E28" s="1"/>
      <c r="F28" s="20">
        <v>0</v>
      </c>
      <c r="G28" s="80">
        <v>0</v>
      </c>
      <c r="H28" s="117">
        <f t="shared" si="0"/>
        <v>0</v>
      </c>
    </row>
    <row r="29" spans="1:8" x14ac:dyDescent="0.25">
      <c r="A29" s="11"/>
      <c r="B29" s="135" t="str">
        <f>IF(ISBLANK(A29),"",VLOOKUP(A29,ORGANISATIONS!$B$3:$D$19,3,FALSE))</f>
        <v/>
      </c>
      <c r="C29" s="1"/>
      <c r="D29" s="1"/>
      <c r="E29" s="1"/>
      <c r="F29" s="20">
        <v>0</v>
      </c>
      <c r="G29" s="80">
        <v>0</v>
      </c>
      <c r="H29" s="117">
        <f t="shared" si="0"/>
        <v>0</v>
      </c>
    </row>
    <row r="30" spans="1:8" x14ac:dyDescent="0.25">
      <c r="A30" s="11"/>
      <c r="B30" s="135" t="str">
        <f>IF(ISBLANK(A30),"",VLOOKUP(A30,ORGANISATIONS!$B$3:$D$19,3,FALSE))</f>
        <v/>
      </c>
      <c r="C30" s="1"/>
      <c r="D30" s="1"/>
      <c r="E30" s="1"/>
      <c r="F30" s="20">
        <v>0</v>
      </c>
      <c r="G30" s="80">
        <v>0</v>
      </c>
      <c r="H30" s="117">
        <f t="shared" si="0"/>
        <v>0</v>
      </c>
    </row>
    <row r="31" spans="1:8" x14ac:dyDescent="0.25">
      <c r="A31" s="11"/>
      <c r="B31" s="135" t="str">
        <f>IF(ISBLANK(A31),"",VLOOKUP(A31,ORGANISATIONS!$B$3:$D$19,3,FALSE))</f>
        <v/>
      </c>
      <c r="C31" s="1"/>
      <c r="D31" s="1"/>
      <c r="E31" s="1"/>
      <c r="F31" s="20">
        <v>0</v>
      </c>
      <c r="G31" s="80">
        <v>0</v>
      </c>
      <c r="H31" s="117">
        <f t="shared" si="0"/>
        <v>0</v>
      </c>
    </row>
    <row r="32" spans="1:8" x14ac:dyDescent="0.25">
      <c r="A32" s="11"/>
      <c r="B32" s="135" t="str">
        <f>IF(ISBLANK(A32),"",VLOOKUP(A32,ORGANISATIONS!$B$3:$D$19,3,FALSE))</f>
        <v/>
      </c>
      <c r="C32" s="1"/>
      <c r="D32" s="1"/>
      <c r="E32" s="1"/>
      <c r="F32" s="20">
        <v>0</v>
      </c>
      <c r="G32" s="80">
        <v>0</v>
      </c>
      <c r="H32" s="117">
        <f t="shared" si="0"/>
        <v>0</v>
      </c>
    </row>
    <row r="33" spans="1:8" x14ac:dyDescent="0.25">
      <c r="A33" s="11"/>
      <c r="B33" s="135" t="str">
        <f>IF(ISBLANK(A33),"",VLOOKUP(A33,ORGANISATIONS!$B$3:$D$19,3,FALSE))</f>
        <v/>
      </c>
      <c r="C33" s="1"/>
      <c r="D33" s="1"/>
      <c r="E33" s="1"/>
      <c r="F33" s="20">
        <v>0</v>
      </c>
      <c r="G33" s="80">
        <v>0</v>
      </c>
      <c r="H33" s="117">
        <f t="shared" si="0"/>
        <v>0</v>
      </c>
    </row>
    <row r="34" spans="1:8" x14ac:dyDescent="0.25">
      <c r="A34" s="11"/>
      <c r="B34" s="135" t="str">
        <f>IF(ISBLANK(A34),"",VLOOKUP(A34,ORGANISATIONS!$B$3:$D$19,3,FALSE))</f>
        <v/>
      </c>
      <c r="C34" s="1"/>
      <c r="D34" s="1"/>
      <c r="E34" s="1"/>
      <c r="F34" s="20">
        <v>0</v>
      </c>
      <c r="G34" s="80">
        <v>0</v>
      </c>
      <c r="H34" s="117">
        <f t="shared" si="0"/>
        <v>0</v>
      </c>
    </row>
    <row r="35" spans="1:8" x14ac:dyDescent="0.25">
      <c r="A35" s="11"/>
      <c r="B35" s="135" t="str">
        <f>IF(ISBLANK(A35),"",VLOOKUP(A35,ORGANISATIONS!$B$3:$D$19,3,FALSE))</f>
        <v/>
      </c>
      <c r="C35" s="1"/>
      <c r="D35" s="1"/>
      <c r="E35" s="1"/>
      <c r="F35" s="20">
        <v>0</v>
      </c>
      <c r="G35" s="80">
        <v>0</v>
      </c>
      <c r="H35" s="117">
        <f t="shared" si="0"/>
        <v>0</v>
      </c>
    </row>
    <row r="36" spans="1:8" x14ac:dyDescent="0.25">
      <c r="A36" s="11"/>
      <c r="B36" s="135" t="str">
        <f>IF(ISBLANK(A36),"",VLOOKUP(A36,ORGANISATIONS!$B$3:$D$19,3,FALSE))</f>
        <v/>
      </c>
      <c r="C36" s="1"/>
      <c r="D36" s="1"/>
      <c r="E36" s="1"/>
      <c r="F36" s="20">
        <v>0</v>
      </c>
      <c r="G36" s="80">
        <v>0</v>
      </c>
      <c r="H36" s="117">
        <f t="shared" si="0"/>
        <v>0</v>
      </c>
    </row>
    <row r="37" spans="1:8" x14ac:dyDescent="0.25">
      <c r="A37" s="11"/>
      <c r="B37" s="135" t="str">
        <f>IF(ISBLANK(A37),"",VLOOKUP(A37,ORGANISATIONS!$B$3:$D$19,3,FALSE))</f>
        <v/>
      </c>
      <c r="C37" s="1"/>
      <c r="D37" s="1"/>
      <c r="E37" s="1"/>
      <c r="F37" s="20">
        <v>0</v>
      </c>
      <c r="G37" s="80">
        <v>0</v>
      </c>
      <c r="H37" s="117">
        <f t="shared" si="0"/>
        <v>0</v>
      </c>
    </row>
    <row r="38" spans="1:8" x14ac:dyDescent="0.25">
      <c r="A38" s="11"/>
      <c r="B38" s="135" t="str">
        <f>IF(ISBLANK(A38),"",VLOOKUP(A38,ORGANISATIONS!$B$3:$D$19,3,FALSE))</f>
        <v/>
      </c>
      <c r="C38" s="1"/>
      <c r="D38" s="1"/>
      <c r="E38" s="1"/>
      <c r="F38" s="20">
        <v>0</v>
      </c>
      <c r="G38" s="80">
        <v>0</v>
      </c>
      <c r="H38" s="117">
        <f t="shared" si="0"/>
        <v>0</v>
      </c>
    </row>
    <row r="39" spans="1:8" x14ac:dyDescent="0.25">
      <c r="A39" s="11"/>
      <c r="B39" s="135" t="str">
        <f>IF(ISBLANK(A39),"",VLOOKUP(A39,ORGANISATIONS!$B$3:$D$19,3,FALSE))</f>
        <v/>
      </c>
      <c r="C39" s="1"/>
      <c r="D39" s="1"/>
      <c r="E39" s="1"/>
      <c r="F39" s="20">
        <v>0</v>
      </c>
      <c r="G39" s="80">
        <v>0</v>
      </c>
      <c r="H39" s="117">
        <f t="shared" si="0"/>
        <v>0</v>
      </c>
    </row>
    <row r="40" spans="1:8" x14ac:dyDescent="0.25">
      <c r="A40" s="11"/>
      <c r="B40" s="135" t="str">
        <f>IF(ISBLANK(A40),"",VLOOKUP(A40,ORGANISATIONS!$B$3:$D$19,3,FALSE))</f>
        <v/>
      </c>
      <c r="C40" s="1"/>
      <c r="D40" s="1"/>
      <c r="E40" s="1"/>
      <c r="F40" s="20">
        <v>0</v>
      </c>
      <c r="G40" s="80">
        <v>0</v>
      </c>
      <c r="H40" s="117">
        <f t="shared" si="0"/>
        <v>0</v>
      </c>
    </row>
    <row r="41" spans="1:8" x14ac:dyDescent="0.25">
      <c r="A41" s="11"/>
      <c r="B41" s="135" t="str">
        <f>IF(ISBLANK(A41),"",VLOOKUP(A41,ORGANISATIONS!$B$3:$D$19,3,FALSE))</f>
        <v/>
      </c>
      <c r="C41" s="1"/>
      <c r="D41" s="1"/>
      <c r="E41" s="1"/>
      <c r="F41" s="20">
        <v>0</v>
      </c>
      <c r="G41" s="80">
        <v>0</v>
      </c>
      <c r="H41" s="117">
        <f t="shared" si="0"/>
        <v>0</v>
      </c>
    </row>
    <row r="42" spans="1:8" x14ac:dyDescent="0.25">
      <c r="A42" s="11"/>
      <c r="B42" s="135" t="str">
        <f>IF(ISBLANK(A42),"",VLOOKUP(A42,ORGANISATIONS!$B$3:$D$19,3,FALSE))</f>
        <v/>
      </c>
      <c r="C42" s="1"/>
      <c r="D42" s="1"/>
      <c r="E42" s="1"/>
      <c r="F42" s="20">
        <v>0</v>
      </c>
      <c r="G42" s="80">
        <v>0</v>
      </c>
      <c r="H42" s="117">
        <f t="shared" si="0"/>
        <v>0</v>
      </c>
    </row>
    <row r="43" spans="1:8" x14ac:dyDescent="0.25">
      <c r="A43" s="11"/>
      <c r="B43" s="135" t="str">
        <f>IF(ISBLANK(A43),"",VLOOKUP(A43,ORGANISATIONS!$B$3:$D$19,3,FALSE))</f>
        <v/>
      </c>
      <c r="C43" s="1"/>
      <c r="D43" s="1"/>
      <c r="E43" s="1"/>
      <c r="F43" s="20">
        <v>0</v>
      </c>
      <c r="G43" s="80">
        <v>0</v>
      </c>
      <c r="H43" s="117">
        <f t="shared" si="0"/>
        <v>0</v>
      </c>
    </row>
    <row r="44" spans="1:8" x14ac:dyDescent="0.25">
      <c r="A44" s="11"/>
      <c r="B44" s="135" t="str">
        <f>IF(ISBLANK(A44),"",VLOOKUP(A44,ORGANISATIONS!$B$3:$D$19,3,FALSE))</f>
        <v/>
      </c>
      <c r="C44" s="1"/>
      <c r="D44" s="1"/>
      <c r="E44" s="1"/>
      <c r="F44" s="20">
        <v>0</v>
      </c>
      <c r="G44" s="80">
        <v>0</v>
      </c>
      <c r="H44" s="117">
        <f t="shared" si="0"/>
        <v>0</v>
      </c>
    </row>
    <row r="45" spans="1:8" x14ac:dyDescent="0.25">
      <c r="A45" s="11"/>
      <c r="B45" s="135" t="str">
        <f>IF(ISBLANK(A45),"",VLOOKUP(A45,ORGANISATIONS!$B$3:$D$19,3,FALSE))</f>
        <v/>
      </c>
      <c r="C45" s="1"/>
      <c r="D45" s="1"/>
      <c r="E45" s="1"/>
      <c r="F45" s="20">
        <v>0</v>
      </c>
      <c r="G45" s="80">
        <v>0</v>
      </c>
      <c r="H45" s="117">
        <f t="shared" si="0"/>
        <v>0</v>
      </c>
    </row>
    <row r="46" spans="1:8" x14ac:dyDescent="0.25">
      <c r="A46" s="11"/>
      <c r="B46" s="135" t="str">
        <f>IF(ISBLANK(A46),"",VLOOKUP(A46,ORGANISATIONS!$B$3:$D$19,3,FALSE))</f>
        <v/>
      </c>
      <c r="C46" s="1"/>
      <c r="D46" s="1"/>
      <c r="E46" s="1"/>
      <c r="F46" s="20">
        <v>0</v>
      </c>
      <c r="G46" s="80">
        <v>0</v>
      </c>
      <c r="H46" s="117">
        <f t="shared" si="0"/>
        <v>0</v>
      </c>
    </row>
    <row r="47" spans="1:8" x14ac:dyDescent="0.25">
      <c r="A47" s="11"/>
      <c r="B47" s="135" t="str">
        <f>IF(ISBLANK(A47),"",VLOOKUP(A47,ORGANISATIONS!$B$3:$D$19,3,FALSE))</f>
        <v/>
      </c>
      <c r="C47" s="1"/>
      <c r="D47" s="1"/>
      <c r="E47" s="1"/>
      <c r="F47" s="20">
        <v>0</v>
      </c>
      <c r="G47" s="80">
        <v>0</v>
      </c>
      <c r="H47" s="117">
        <f t="shared" si="0"/>
        <v>0</v>
      </c>
    </row>
    <row r="48" spans="1:8" x14ac:dyDescent="0.25">
      <c r="A48" s="11"/>
      <c r="B48" s="135" t="str">
        <f>IF(ISBLANK(A48),"",VLOOKUP(A48,ORGANISATIONS!$B$3:$D$19,3,FALSE))</f>
        <v/>
      </c>
      <c r="C48" s="1"/>
      <c r="D48" s="1"/>
      <c r="E48" s="1"/>
      <c r="F48" s="20">
        <v>0</v>
      </c>
      <c r="G48" s="80">
        <v>0</v>
      </c>
      <c r="H48" s="117">
        <f t="shared" si="0"/>
        <v>0</v>
      </c>
    </row>
    <row r="49" spans="1:8" ht="15.75" thickBot="1" x14ac:dyDescent="0.3">
      <c r="A49" s="36"/>
      <c r="B49" s="162" t="str">
        <f>IF(ISBLANK(A49),"",VLOOKUP(A49,ORGANISATIONS!$B$3:$D$19,3,FALSE))</f>
        <v/>
      </c>
      <c r="C49" s="10"/>
      <c r="D49" s="10"/>
      <c r="E49" s="10"/>
      <c r="F49" s="38">
        <v>0</v>
      </c>
      <c r="G49" s="81">
        <v>0</v>
      </c>
      <c r="H49" s="163">
        <f t="shared" si="0"/>
        <v>0</v>
      </c>
    </row>
    <row r="50" spans="1:8" ht="21.75" thickBot="1" x14ac:dyDescent="0.3">
      <c r="A50" s="61"/>
      <c r="B50" s="61"/>
      <c r="C50" s="61"/>
      <c r="D50" s="61"/>
      <c r="E50" s="61"/>
      <c r="F50" s="180" t="s">
        <v>43</v>
      </c>
      <c r="G50" s="181"/>
      <c r="H50" s="34">
        <f>SUM(H5:H49)</f>
        <v>0</v>
      </c>
    </row>
    <row r="51" spans="1:8" x14ac:dyDescent="0.25">
      <c r="A51" s="61"/>
      <c r="B51" s="61"/>
      <c r="C51" s="61"/>
      <c r="D51" s="61"/>
      <c r="E51" s="61"/>
      <c r="F51" s="62"/>
      <c r="G51" s="62"/>
      <c r="H51" s="62"/>
    </row>
    <row r="52" spans="1:8" ht="18.75" x14ac:dyDescent="0.3">
      <c r="A52" s="3" t="s">
        <v>10</v>
      </c>
      <c r="B52" s="61"/>
      <c r="C52" s="61"/>
      <c r="D52" s="61"/>
      <c r="E52" s="61"/>
      <c r="F52" s="62"/>
      <c r="G52" s="62"/>
      <c r="H52" s="62"/>
    </row>
    <row r="53" spans="1:8" ht="15.75" thickBot="1" x14ac:dyDescent="0.3">
      <c r="A53" s="64" t="s">
        <v>70</v>
      </c>
      <c r="B53" s="63"/>
      <c r="C53" s="63"/>
      <c r="D53" s="63"/>
      <c r="E53" s="63"/>
      <c r="F53" s="65"/>
      <c r="G53" s="65"/>
      <c r="H53" s="65"/>
    </row>
    <row r="54" spans="1:8" ht="30.75" thickBot="1" x14ac:dyDescent="0.3">
      <c r="A54" s="101" t="s">
        <v>4</v>
      </c>
      <c r="B54" s="102" t="s">
        <v>2</v>
      </c>
      <c r="C54" s="102" t="s">
        <v>9</v>
      </c>
      <c r="D54" s="102" t="s">
        <v>12</v>
      </c>
      <c r="E54" s="168" t="s">
        <v>7</v>
      </c>
      <c r="F54" s="185" t="s">
        <v>8</v>
      </c>
      <c r="G54" s="185"/>
      <c r="H54" s="169" t="s">
        <v>59</v>
      </c>
    </row>
    <row r="55" spans="1:8" x14ac:dyDescent="0.25">
      <c r="A55" s="11"/>
      <c r="B55" s="170" t="str">
        <f>IF(ISBLANK(A55),"",VLOOKUP(A55,ORGANISATIONS!$B$3:$D$19,3,FALSE))</f>
        <v/>
      </c>
      <c r="C55" s="24"/>
      <c r="D55" s="12"/>
      <c r="E55" s="12"/>
      <c r="F55" s="186"/>
      <c r="G55" s="186"/>
      <c r="H55" s="167">
        <v>0</v>
      </c>
    </row>
    <row r="56" spans="1:8" x14ac:dyDescent="0.25">
      <c r="A56" s="9"/>
      <c r="B56" s="171" t="str">
        <f>IF(ISBLANK(A56),"",VLOOKUP(A56,ORGANISATIONS!$B$3:$D$19,3,FALSE))</f>
        <v/>
      </c>
      <c r="C56" s="25"/>
      <c r="D56" s="1"/>
      <c r="E56" s="1"/>
      <c r="F56" s="182"/>
      <c r="G56" s="182"/>
      <c r="H56" s="144">
        <v>0</v>
      </c>
    </row>
    <row r="57" spans="1:8" x14ac:dyDescent="0.25">
      <c r="A57" s="9"/>
      <c r="B57" s="171" t="str">
        <f>IF(ISBLANK(A57),"",VLOOKUP(A57,ORGANISATIONS!$B$3:$D$19,3,FALSE))</f>
        <v/>
      </c>
      <c r="C57" s="25"/>
      <c r="D57" s="1"/>
      <c r="E57" s="1"/>
      <c r="F57" s="182"/>
      <c r="G57" s="182"/>
      <c r="H57" s="144">
        <v>0</v>
      </c>
    </row>
    <row r="58" spans="1:8" x14ac:dyDescent="0.25">
      <c r="A58" s="9"/>
      <c r="B58" s="171" t="str">
        <f>IF(ISBLANK(A58),"",VLOOKUP(A58,ORGANISATIONS!$B$3:$D$19,3,FALSE))</f>
        <v/>
      </c>
      <c r="C58" s="25"/>
      <c r="D58" s="1"/>
      <c r="E58" s="1"/>
      <c r="F58" s="182"/>
      <c r="G58" s="182"/>
      <c r="H58" s="144">
        <v>0</v>
      </c>
    </row>
    <row r="59" spans="1:8" x14ac:dyDescent="0.25">
      <c r="A59" s="9"/>
      <c r="B59" s="171" t="str">
        <f>IF(ISBLANK(A59),"",VLOOKUP(A59,ORGANISATIONS!$B$3:$D$19,3,FALSE))</f>
        <v/>
      </c>
      <c r="C59" s="25"/>
      <c r="D59" s="1"/>
      <c r="E59" s="1"/>
      <c r="F59" s="182"/>
      <c r="G59" s="182"/>
      <c r="H59" s="144">
        <v>0</v>
      </c>
    </row>
    <row r="60" spans="1:8" x14ac:dyDescent="0.25">
      <c r="A60" s="9"/>
      <c r="B60" s="171" t="str">
        <f>IF(ISBLANK(A60),"",VLOOKUP(A60,ORGANISATIONS!$B$3:$D$19,3,FALSE))</f>
        <v/>
      </c>
      <c r="C60" s="25"/>
      <c r="D60" s="1"/>
      <c r="E60" s="1"/>
      <c r="F60" s="182"/>
      <c r="G60" s="182"/>
      <c r="H60" s="144">
        <v>0</v>
      </c>
    </row>
    <row r="61" spans="1:8" x14ac:dyDescent="0.25">
      <c r="A61" s="9"/>
      <c r="B61" s="171" t="str">
        <f>IF(ISBLANK(A61),"",VLOOKUP(A61,ORGANISATIONS!$B$3:$D$19,3,FALSE))</f>
        <v/>
      </c>
      <c r="C61" s="25"/>
      <c r="D61" s="1"/>
      <c r="E61" s="1"/>
      <c r="F61" s="182"/>
      <c r="G61" s="182"/>
      <c r="H61" s="144">
        <v>0</v>
      </c>
    </row>
    <row r="62" spans="1:8" x14ac:dyDescent="0.25">
      <c r="A62" s="9"/>
      <c r="B62" s="171" t="str">
        <f>IF(ISBLANK(A62),"",VLOOKUP(A62,ORGANISATIONS!$B$3:$D$19,3,FALSE))</f>
        <v/>
      </c>
      <c r="C62" s="25"/>
      <c r="D62" s="1"/>
      <c r="E62" s="1"/>
      <c r="F62" s="182"/>
      <c r="G62" s="182"/>
      <c r="H62" s="144">
        <v>0</v>
      </c>
    </row>
    <row r="63" spans="1:8" x14ac:dyDescent="0.25">
      <c r="A63" s="9"/>
      <c r="B63" s="171" t="str">
        <f>IF(ISBLANK(A63),"",VLOOKUP(A63,ORGANISATIONS!$B$3:$D$19,3,FALSE))</f>
        <v/>
      </c>
      <c r="C63" s="25"/>
      <c r="D63" s="1"/>
      <c r="E63" s="1"/>
      <c r="F63" s="182"/>
      <c r="G63" s="182"/>
      <c r="H63" s="144">
        <v>0</v>
      </c>
    </row>
    <row r="64" spans="1:8" x14ac:dyDescent="0.25">
      <c r="A64" s="9"/>
      <c r="B64" s="171" t="str">
        <f>IF(ISBLANK(A64),"",VLOOKUP(A64,ORGANISATIONS!$B$3:$D$19,3,FALSE))</f>
        <v/>
      </c>
      <c r="C64" s="25"/>
      <c r="D64" s="1"/>
      <c r="E64" s="1"/>
      <c r="F64" s="182"/>
      <c r="G64" s="182"/>
      <c r="H64" s="144">
        <v>0</v>
      </c>
    </row>
    <row r="65" spans="1:8" x14ac:dyDescent="0.25">
      <c r="A65" s="9"/>
      <c r="B65" s="171" t="str">
        <f>IF(ISBLANK(A65),"",VLOOKUP(A65,ORGANISATIONS!$B$3:$D$19,3,FALSE))</f>
        <v/>
      </c>
      <c r="C65" s="25"/>
      <c r="D65" s="1"/>
      <c r="E65" s="1"/>
      <c r="F65" s="182"/>
      <c r="G65" s="182"/>
      <c r="H65" s="144">
        <v>0</v>
      </c>
    </row>
    <row r="66" spans="1:8" x14ac:dyDescent="0.25">
      <c r="A66" s="9"/>
      <c r="B66" s="171" t="str">
        <f>IF(ISBLANK(A66),"",VLOOKUP(A66,ORGANISATIONS!$B$3:$D$19,3,FALSE))</f>
        <v/>
      </c>
      <c r="C66" s="25"/>
      <c r="D66" s="1"/>
      <c r="E66" s="1"/>
      <c r="F66" s="182"/>
      <c r="G66" s="182"/>
      <c r="H66" s="144">
        <v>0</v>
      </c>
    </row>
    <row r="67" spans="1:8" x14ac:dyDescent="0.25">
      <c r="A67" s="9"/>
      <c r="B67" s="171" t="str">
        <f>IF(ISBLANK(A67),"",VLOOKUP(A67,ORGANISATIONS!$B$3:$D$19,3,FALSE))</f>
        <v/>
      </c>
      <c r="C67" s="25"/>
      <c r="D67" s="1"/>
      <c r="E67" s="1"/>
      <c r="F67" s="182"/>
      <c r="G67" s="182"/>
      <c r="H67" s="144">
        <v>0</v>
      </c>
    </row>
    <row r="68" spans="1:8" x14ac:dyDescent="0.25">
      <c r="A68" s="9"/>
      <c r="B68" s="171" t="str">
        <f>IF(ISBLANK(A68),"",VLOOKUP(A68,ORGANISATIONS!$B$3:$D$19,3,FALSE))</f>
        <v/>
      </c>
      <c r="C68" s="25"/>
      <c r="D68" s="1"/>
      <c r="E68" s="1"/>
      <c r="F68" s="182"/>
      <c r="G68" s="182"/>
      <c r="H68" s="144">
        <v>0</v>
      </c>
    </row>
    <row r="69" spans="1:8" x14ac:dyDescent="0.25">
      <c r="A69" s="9"/>
      <c r="B69" s="171" t="str">
        <f>IF(ISBLANK(A69),"",VLOOKUP(A69,ORGANISATIONS!$B$3:$D$19,3,FALSE))</f>
        <v/>
      </c>
      <c r="C69" s="1"/>
      <c r="D69" s="1"/>
      <c r="E69" s="1"/>
      <c r="F69" s="182"/>
      <c r="G69" s="182"/>
      <c r="H69" s="144">
        <v>0</v>
      </c>
    </row>
    <row r="70" spans="1:8" x14ac:dyDescent="0.25">
      <c r="A70" s="9"/>
      <c r="B70" s="171" t="str">
        <f>IF(ISBLANK(A70),"",VLOOKUP(A70,ORGANISATIONS!$B$3:$D$19,3,FALSE))</f>
        <v/>
      </c>
      <c r="C70" s="1"/>
      <c r="D70" s="1"/>
      <c r="E70" s="1"/>
      <c r="F70" s="182"/>
      <c r="G70" s="182"/>
      <c r="H70" s="144">
        <v>0</v>
      </c>
    </row>
    <row r="71" spans="1:8" x14ac:dyDescent="0.25">
      <c r="A71" s="9"/>
      <c r="B71" s="171" t="str">
        <f>IF(ISBLANK(A71),"",VLOOKUP(A71,ORGANISATIONS!$B$3:$D$19,3,FALSE))</f>
        <v/>
      </c>
      <c r="C71" s="1"/>
      <c r="D71" s="1"/>
      <c r="E71" s="1"/>
      <c r="F71" s="182"/>
      <c r="G71" s="182"/>
      <c r="H71" s="144">
        <v>0</v>
      </c>
    </row>
    <row r="72" spans="1:8" x14ac:dyDescent="0.25">
      <c r="A72" s="9"/>
      <c r="B72" s="171" t="str">
        <f>IF(ISBLANK(A72),"",VLOOKUP(A72,ORGANISATIONS!$B$3:$D$19,3,FALSE))</f>
        <v/>
      </c>
      <c r="C72" s="1"/>
      <c r="D72" s="1"/>
      <c r="E72" s="1"/>
      <c r="F72" s="182"/>
      <c r="G72" s="182"/>
      <c r="H72" s="144">
        <v>0</v>
      </c>
    </row>
    <row r="73" spans="1:8" x14ac:dyDescent="0.25">
      <c r="A73" s="9"/>
      <c r="B73" s="171" t="str">
        <f>IF(ISBLANK(A73),"",VLOOKUP(A73,ORGANISATIONS!$B$3:$D$19,3,FALSE))</f>
        <v/>
      </c>
      <c r="C73" s="1"/>
      <c r="D73" s="1"/>
      <c r="E73" s="1"/>
      <c r="F73" s="182"/>
      <c r="G73" s="182"/>
      <c r="H73" s="144">
        <v>0</v>
      </c>
    </row>
    <row r="74" spans="1:8" x14ac:dyDescent="0.25">
      <c r="A74" s="9"/>
      <c r="B74" s="171" t="str">
        <f>IF(ISBLANK(A74),"",VLOOKUP(A74,ORGANISATIONS!$B$3:$D$19,3,FALSE))</f>
        <v/>
      </c>
      <c r="C74" s="1"/>
      <c r="D74" s="1"/>
      <c r="E74" s="1"/>
      <c r="F74" s="182"/>
      <c r="G74" s="182"/>
      <c r="H74" s="144">
        <v>0</v>
      </c>
    </row>
    <row r="75" spans="1:8" x14ac:dyDescent="0.25">
      <c r="A75" s="9"/>
      <c r="B75" s="171" t="str">
        <f>IF(ISBLANK(A75),"",VLOOKUP(A75,ORGANISATIONS!$B$3:$D$19,3,FALSE))</f>
        <v/>
      </c>
      <c r="C75" s="1"/>
      <c r="D75" s="1"/>
      <c r="E75" s="1"/>
      <c r="F75" s="182"/>
      <c r="G75" s="182"/>
      <c r="H75" s="144">
        <v>0</v>
      </c>
    </row>
    <row r="76" spans="1:8" x14ac:dyDescent="0.25">
      <c r="A76" s="9"/>
      <c r="B76" s="171" t="str">
        <f>IF(ISBLANK(A76),"",VLOOKUP(A76,ORGANISATIONS!$B$3:$D$19,3,FALSE))</f>
        <v/>
      </c>
      <c r="C76" s="1"/>
      <c r="D76" s="1"/>
      <c r="E76" s="1"/>
      <c r="F76" s="182"/>
      <c r="G76" s="182"/>
      <c r="H76" s="144">
        <v>0</v>
      </c>
    </row>
    <row r="77" spans="1:8" ht="15.75" thickBot="1" x14ac:dyDescent="0.3">
      <c r="A77" s="77"/>
      <c r="B77" s="172" t="str">
        <f>IF(ISBLANK(A77),"",VLOOKUP(A77,ORGANISATIONS!$B$3:$D$19,3,FALSE))</f>
        <v/>
      </c>
      <c r="C77" s="10"/>
      <c r="D77" s="10"/>
      <c r="E77" s="10"/>
      <c r="F77" s="175"/>
      <c r="G77" s="175"/>
      <c r="H77" s="145">
        <v>0</v>
      </c>
    </row>
    <row r="78" spans="1:8" ht="21" x14ac:dyDescent="0.25">
      <c r="A78" s="61"/>
      <c r="B78" s="61"/>
      <c r="C78" s="61"/>
      <c r="D78" s="61"/>
      <c r="E78" s="61"/>
      <c r="F78" s="176" t="s">
        <v>42</v>
      </c>
      <c r="G78" s="177"/>
      <c r="H78" s="70">
        <f>SUM(H55:H77)</f>
        <v>0</v>
      </c>
    </row>
    <row r="79" spans="1:8" ht="21" x14ac:dyDescent="0.25">
      <c r="A79" s="61"/>
      <c r="B79" s="61"/>
      <c r="C79" s="61"/>
      <c r="D79" s="61"/>
      <c r="E79" s="61"/>
      <c r="F79" s="178" t="s">
        <v>44</v>
      </c>
      <c r="G79" s="179"/>
      <c r="H79" s="71">
        <f>H78+H50</f>
        <v>0</v>
      </c>
    </row>
    <row r="80" spans="1:8" x14ac:dyDescent="0.25">
      <c r="A80" s="61"/>
      <c r="B80" s="61"/>
      <c r="C80" s="61"/>
      <c r="D80" s="61"/>
      <c r="E80" s="61"/>
      <c r="F80" s="62"/>
      <c r="G80" s="115" t="s">
        <v>41</v>
      </c>
      <c r="H80" s="116" t="e">
        <f>IF(H79/'PROJECT DETAILS'!$B$7*100&gt;20,"Cannot exceed 20% of lump sum","ok")</f>
        <v>#VALUE!</v>
      </c>
    </row>
    <row r="81" spans="8:8" x14ac:dyDescent="0.25">
      <c r="H81" s="59"/>
    </row>
  </sheetData>
  <autoFilter ref="A4:H50" xr:uid="{2FC2B97C-1EA4-4BBE-BF77-ACF5D55E6789}"/>
  <mergeCells count="29">
    <mergeCell ref="A2:H2"/>
    <mergeCell ref="A1:H1"/>
    <mergeCell ref="F54:G54"/>
    <mergeCell ref="F55:G55"/>
    <mergeCell ref="F56:G56"/>
    <mergeCell ref="F64:G64"/>
    <mergeCell ref="F65:G65"/>
    <mergeCell ref="F66:G66"/>
    <mergeCell ref="F57:G57"/>
    <mergeCell ref="F58:G58"/>
    <mergeCell ref="F59:G59"/>
    <mergeCell ref="F60:G60"/>
    <mergeCell ref="F61:G61"/>
    <mergeCell ref="F77:G77"/>
    <mergeCell ref="F78:G78"/>
    <mergeCell ref="F79:G79"/>
    <mergeCell ref="F50:G50"/>
    <mergeCell ref="F72:G72"/>
    <mergeCell ref="F73:G73"/>
    <mergeCell ref="F74:G74"/>
    <mergeCell ref="F75:G75"/>
    <mergeCell ref="F76:G76"/>
    <mergeCell ref="F67:G67"/>
    <mergeCell ref="F68:G68"/>
    <mergeCell ref="F69:G69"/>
    <mergeCell ref="F70:G70"/>
    <mergeCell ref="F71:G71"/>
    <mergeCell ref="F62:G62"/>
    <mergeCell ref="F63:G63"/>
  </mergeCells>
  <pageMargins left="0.7" right="0.7" top="0.75" bottom="0.75" header="0.3" footer="0.3"/>
  <pageSetup paperSize="9" scale="48"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3EBD96E0-E1A2-4068-89AD-6D1A2EE54323}">
          <x14:formula1>
            <xm:f>ORGANISATIONS!$B$4:$B$13</xm:f>
          </x14:formula1>
          <xm:sqref>A5:A49</xm:sqref>
        </x14:dataValidation>
        <x14:dataValidation type="list" allowBlank="1" showInputMessage="1" showErrorMessage="1" xr:uid="{878BDF60-5269-4A90-8837-C4D1CF24C404}">
          <x14:formula1>
            <xm:f>'PROJECT DETAILS'!$A$11:$A$15</xm:f>
          </x14:formula1>
          <xm:sqref>C5:C49 C55:C77</xm:sqref>
        </x14:dataValidation>
        <x14:dataValidation type="list" allowBlank="1" showInputMessage="1" showErrorMessage="1" xr:uid="{390535BC-000E-4A31-A99B-E2BF4F179472}">
          <x14:formula1>
            <xm:f>ORGANISATIONS!$B$4:$B$19</xm:f>
          </x14:formula1>
          <xm:sqref>A55:A77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E11B2F-A08B-48D4-B436-6A6F09C818EF}">
  <dimension ref="A1:H77"/>
  <sheetViews>
    <sheetView view="pageBreakPreview" zoomScale="40" zoomScaleNormal="70" zoomScaleSheetLayoutView="40" workbookViewId="0">
      <pane xSplit="3" ySplit="3" topLeftCell="D4" activePane="bottomRight" state="frozen"/>
      <selection pane="topRight" activeCell="D1" sqref="D1"/>
      <selection pane="bottomLeft" activeCell="A4" sqref="A4"/>
      <selection pane="bottomRight" activeCell="O3" sqref="O3"/>
    </sheetView>
  </sheetViews>
  <sheetFormatPr defaultRowHeight="15" x14ac:dyDescent="0.25"/>
  <cols>
    <col min="1" max="1" width="16.7109375" customWidth="1"/>
    <col min="2" max="2" width="16.140625" customWidth="1"/>
    <col min="3" max="3" width="13.85546875" customWidth="1"/>
    <col min="4" max="4" width="24.85546875" customWidth="1"/>
    <col min="5" max="5" width="11.5703125" customWidth="1"/>
    <col min="6" max="6" width="23.85546875" customWidth="1"/>
    <col min="7" max="7" width="23.28515625" customWidth="1"/>
    <col min="8" max="8" width="19.140625" customWidth="1"/>
  </cols>
  <sheetData>
    <row r="1" spans="1:8" ht="21" x14ac:dyDescent="0.35">
      <c r="A1" s="197" t="s">
        <v>36</v>
      </c>
      <c r="B1" s="197"/>
      <c r="C1" s="197"/>
      <c r="D1" s="197"/>
      <c r="E1" s="197"/>
      <c r="F1" s="197"/>
      <c r="G1" s="197"/>
      <c r="H1" s="197"/>
    </row>
    <row r="2" spans="1:8" ht="28.5" customHeight="1" thickBot="1" x14ac:dyDescent="0.3">
      <c r="A2" s="27" t="s">
        <v>31</v>
      </c>
      <c r="B2" s="63"/>
      <c r="C2" s="63"/>
      <c r="D2" s="63"/>
      <c r="E2" s="63"/>
      <c r="F2" s="63"/>
      <c r="G2" s="63"/>
      <c r="H2" s="63"/>
    </row>
    <row r="3" spans="1:8" ht="75.75" thickBot="1" x14ac:dyDescent="0.3">
      <c r="A3" s="101" t="s">
        <v>15</v>
      </c>
      <c r="B3" s="110" t="s">
        <v>16</v>
      </c>
      <c r="C3" s="102" t="s">
        <v>9</v>
      </c>
      <c r="D3" s="102" t="s">
        <v>46</v>
      </c>
      <c r="E3" s="102" t="s">
        <v>12</v>
      </c>
      <c r="F3" s="102" t="s">
        <v>47</v>
      </c>
      <c r="G3" s="102" t="s">
        <v>60</v>
      </c>
      <c r="H3" s="103" t="s">
        <v>61</v>
      </c>
    </row>
    <row r="4" spans="1:8" x14ac:dyDescent="0.25">
      <c r="A4" s="14"/>
      <c r="B4" s="75" t="str">
        <f>IF(ISBLANK(A4),"",VLOOKUP(A4,ORGANISATIONS!$B$3:$D$19,3,FALSE))</f>
        <v/>
      </c>
      <c r="C4" s="113"/>
      <c r="D4" s="15"/>
      <c r="E4" s="15"/>
      <c r="F4" s="40">
        <v>0</v>
      </c>
      <c r="G4" s="35">
        <v>0</v>
      </c>
      <c r="H4" s="111">
        <f>F4*G4</f>
        <v>0</v>
      </c>
    </row>
    <row r="5" spans="1:8" x14ac:dyDescent="0.25">
      <c r="A5" s="11"/>
      <c r="B5" s="73" t="str">
        <f>IF(ISBLANK(A5),"",VLOOKUP(A5,ORGANISATIONS!$B$3:$D$19,3,FALSE))</f>
        <v/>
      </c>
      <c r="C5" s="24"/>
      <c r="D5" s="1"/>
      <c r="E5" s="1"/>
      <c r="F5" s="41">
        <v>0</v>
      </c>
      <c r="G5" s="21">
        <v>0</v>
      </c>
      <c r="H5" s="112">
        <f t="shared" ref="H5:H68" si="0">F5*G5</f>
        <v>0</v>
      </c>
    </row>
    <row r="6" spans="1:8" x14ac:dyDescent="0.25">
      <c r="A6" s="11"/>
      <c r="B6" s="73" t="str">
        <f>IF(ISBLANK(A6),"",VLOOKUP(A6,ORGANISATIONS!$B$3:$D$19,3,FALSE))</f>
        <v/>
      </c>
      <c r="C6" s="24"/>
      <c r="D6" s="1"/>
      <c r="E6" s="1"/>
      <c r="F6" s="41">
        <v>0</v>
      </c>
      <c r="G6" s="21">
        <v>0</v>
      </c>
      <c r="H6" s="112">
        <f t="shared" si="0"/>
        <v>0</v>
      </c>
    </row>
    <row r="7" spans="1:8" x14ac:dyDescent="0.25">
      <c r="A7" s="11"/>
      <c r="B7" s="73" t="str">
        <f>IF(ISBLANK(A7),"",VLOOKUP(A7,ORGANISATIONS!$B$3:$D$19,3,FALSE))</f>
        <v/>
      </c>
      <c r="C7" s="24"/>
      <c r="D7" s="1"/>
      <c r="E7" s="1"/>
      <c r="F7" s="41">
        <v>0</v>
      </c>
      <c r="G7" s="21">
        <v>0</v>
      </c>
      <c r="H7" s="112">
        <f t="shared" si="0"/>
        <v>0</v>
      </c>
    </row>
    <row r="8" spans="1:8" x14ac:dyDescent="0.25">
      <c r="A8" s="67"/>
      <c r="B8" s="73" t="str">
        <f>IF(ISBLANK(A8),"",VLOOKUP(A8,ORGANISATIONS!$B$3:$D$19,3,FALSE))</f>
        <v/>
      </c>
      <c r="C8" s="24"/>
      <c r="D8" s="1"/>
      <c r="E8" s="1"/>
      <c r="F8" s="41">
        <v>0</v>
      </c>
      <c r="G8" s="21">
        <v>0</v>
      </c>
      <c r="H8" s="112">
        <f t="shared" si="0"/>
        <v>0</v>
      </c>
    </row>
    <row r="9" spans="1:8" x14ac:dyDescent="0.25">
      <c r="A9" s="9"/>
      <c r="B9" s="73" t="str">
        <f>IF(ISBLANK(A9),"",VLOOKUP(A9,ORGANISATIONS!$B$3:$D$19,3,FALSE))</f>
        <v/>
      </c>
      <c r="C9" s="24"/>
      <c r="D9" s="1"/>
      <c r="E9" s="1"/>
      <c r="F9" s="41">
        <v>0</v>
      </c>
      <c r="G9" s="21">
        <v>0</v>
      </c>
      <c r="H9" s="112">
        <f t="shared" si="0"/>
        <v>0</v>
      </c>
    </row>
    <row r="10" spans="1:8" x14ac:dyDescent="0.25">
      <c r="A10" s="9"/>
      <c r="B10" s="73" t="str">
        <f>IF(ISBLANK(A10),"",VLOOKUP(A10,ORGANISATIONS!$B$3:$D$19,3,FALSE))</f>
        <v/>
      </c>
      <c r="C10" s="24"/>
      <c r="D10" s="1"/>
      <c r="E10" s="1"/>
      <c r="F10" s="41">
        <v>0</v>
      </c>
      <c r="G10" s="21">
        <v>0</v>
      </c>
      <c r="H10" s="112">
        <f t="shared" si="0"/>
        <v>0</v>
      </c>
    </row>
    <row r="11" spans="1:8" x14ac:dyDescent="0.25">
      <c r="A11" s="9"/>
      <c r="B11" s="73" t="str">
        <f>IF(ISBLANK(A11),"",VLOOKUP(A11,ORGANISATIONS!$B$3:$D$19,3,FALSE))</f>
        <v/>
      </c>
      <c r="C11" s="24"/>
      <c r="D11" s="1"/>
      <c r="E11" s="1"/>
      <c r="F11" s="41">
        <v>0</v>
      </c>
      <c r="G11" s="21">
        <v>0</v>
      </c>
      <c r="H11" s="112">
        <f t="shared" si="0"/>
        <v>0</v>
      </c>
    </row>
    <row r="12" spans="1:8" x14ac:dyDescent="0.25">
      <c r="A12" s="9"/>
      <c r="B12" s="73" t="str">
        <f>IF(ISBLANK(A12),"",VLOOKUP(A12,ORGANISATIONS!$B$3:$D$19,3,FALSE))</f>
        <v/>
      </c>
      <c r="C12" s="24"/>
      <c r="D12" s="1"/>
      <c r="E12" s="1"/>
      <c r="F12" s="41">
        <v>0</v>
      </c>
      <c r="G12" s="21">
        <v>0</v>
      </c>
      <c r="H12" s="112">
        <f t="shared" si="0"/>
        <v>0</v>
      </c>
    </row>
    <row r="13" spans="1:8" x14ac:dyDescent="0.25">
      <c r="A13" s="9"/>
      <c r="B13" s="73" t="str">
        <f>IF(ISBLANK(A13),"",VLOOKUP(A13,ORGANISATIONS!$B$3:$D$19,3,FALSE))</f>
        <v/>
      </c>
      <c r="C13" s="24"/>
      <c r="D13" s="1"/>
      <c r="E13" s="1"/>
      <c r="F13" s="41">
        <v>0</v>
      </c>
      <c r="G13" s="21">
        <v>0</v>
      </c>
      <c r="H13" s="112">
        <f t="shared" si="0"/>
        <v>0</v>
      </c>
    </row>
    <row r="14" spans="1:8" x14ac:dyDescent="0.25">
      <c r="A14" s="9"/>
      <c r="B14" s="73" t="str">
        <f>IF(ISBLANK(A14),"",VLOOKUP(A14,ORGANISATIONS!$B$3:$D$19,3,FALSE))</f>
        <v/>
      </c>
      <c r="C14" s="24"/>
      <c r="D14" s="1"/>
      <c r="E14" s="1"/>
      <c r="F14" s="41">
        <v>0</v>
      </c>
      <c r="G14" s="21">
        <v>0</v>
      </c>
      <c r="H14" s="112">
        <f t="shared" si="0"/>
        <v>0</v>
      </c>
    </row>
    <row r="15" spans="1:8" x14ac:dyDescent="0.25">
      <c r="A15" s="9"/>
      <c r="B15" s="73" t="str">
        <f>IF(ISBLANK(A15),"",VLOOKUP(A15,ORGANISATIONS!$B$3:$D$19,3,FALSE))</f>
        <v/>
      </c>
      <c r="C15" s="24"/>
      <c r="D15" s="1"/>
      <c r="E15" s="1"/>
      <c r="F15" s="41">
        <v>0</v>
      </c>
      <c r="G15" s="21">
        <v>0</v>
      </c>
      <c r="H15" s="112">
        <f t="shared" si="0"/>
        <v>0</v>
      </c>
    </row>
    <row r="16" spans="1:8" x14ac:dyDescent="0.25">
      <c r="A16" s="9"/>
      <c r="B16" s="73" t="str">
        <f>IF(ISBLANK(A16),"",VLOOKUP(A16,ORGANISATIONS!$B$3:$D$19,3,FALSE))</f>
        <v/>
      </c>
      <c r="C16" s="24"/>
      <c r="D16" s="1"/>
      <c r="E16" s="1"/>
      <c r="F16" s="41">
        <v>0</v>
      </c>
      <c r="G16" s="21">
        <v>0</v>
      </c>
      <c r="H16" s="112">
        <f t="shared" si="0"/>
        <v>0</v>
      </c>
    </row>
    <row r="17" spans="1:8" x14ac:dyDescent="0.25">
      <c r="A17" s="9"/>
      <c r="B17" s="73" t="str">
        <f>IF(ISBLANK(A17),"",VLOOKUP(A17,ORGANISATIONS!$B$3:$D$19,3,FALSE))</f>
        <v/>
      </c>
      <c r="C17" s="24"/>
      <c r="D17" s="1"/>
      <c r="E17" s="1"/>
      <c r="F17" s="41">
        <v>0</v>
      </c>
      <c r="G17" s="21">
        <v>0</v>
      </c>
      <c r="H17" s="112">
        <f t="shared" si="0"/>
        <v>0</v>
      </c>
    </row>
    <row r="18" spans="1:8" x14ac:dyDescent="0.25">
      <c r="A18" s="11"/>
      <c r="B18" s="73" t="str">
        <f>IF(ISBLANK(A18),"",VLOOKUP(A18,ORGANISATIONS!$B$3:$D$19,3,FALSE))</f>
        <v/>
      </c>
      <c r="C18" s="25"/>
      <c r="D18" s="1"/>
      <c r="E18" s="1"/>
      <c r="F18" s="41">
        <v>0</v>
      </c>
      <c r="G18" s="21">
        <v>0</v>
      </c>
      <c r="H18" s="112">
        <f t="shared" si="0"/>
        <v>0</v>
      </c>
    </row>
    <row r="19" spans="1:8" x14ac:dyDescent="0.25">
      <c r="A19" s="11"/>
      <c r="B19" s="73" t="str">
        <f>IF(ISBLANK(A19),"",VLOOKUP(A19,ORGANISATIONS!$B$3:$D$19,3,FALSE))</f>
        <v/>
      </c>
      <c r="C19" s="24"/>
      <c r="D19" s="1"/>
      <c r="E19" s="1"/>
      <c r="F19" s="41">
        <v>0</v>
      </c>
      <c r="G19" s="21">
        <v>0</v>
      </c>
      <c r="H19" s="112">
        <f t="shared" si="0"/>
        <v>0</v>
      </c>
    </row>
    <row r="20" spans="1:8" x14ac:dyDescent="0.25">
      <c r="A20" s="11"/>
      <c r="B20" s="73" t="str">
        <f>IF(ISBLANK(A20),"",VLOOKUP(A20,ORGANISATIONS!$B$3:$D$19,3,FALSE))</f>
        <v/>
      </c>
      <c r="C20" s="24"/>
      <c r="D20" s="1"/>
      <c r="E20" s="1"/>
      <c r="F20" s="41">
        <v>0</v>
      </c>
      <c r="G20" s="21">
        <v>0</v>
      </c>
      <c r="H20" s="112">
        <f t="shared" si="0"/>
        <v>0</v>
      </c>
    </row>
    <row r="21" spans="1:8" x14ac:dyDescent="0.25">
      <c r="A21" s="11"/>
      <c r="B21" s="73" t="str">
        <f>IF(ISBLANK(A21),"",VLOOKUP(A21,ORGANISATIONS!$B$3:$D$19,3,FALSE))</f>
        <v/>
      </c>
      <c r="C21" s="24"/>
      <c r="D21" s="1"/>
      <c r="E21" s="1"/>
      <c r="F21" s="41">
        <v>0</v>
      </c>
      <c r="G21" s="21">
        <v>0</v>
      </c>
      <c r="H21" s="112">
        <f t="shared" si="0"/>
        <v>0</v>
      </c>
    </row>
    <row r="22" spans="1:8" x14ac:dyDescent="0.25">
      <c r="A22" s="11"/>
      <c r="B22" s="73" t="str">
        <f>IF(ISBLANK(A22),"",VLOOKUP(A22,ORGANISATIONS!$B$3:$D$19,3,FALSE))</f>
        <v/>
      </c>
      <c r="C22" s="24"/>
      <c r="D22" s="1"/>
      <c r="E22" s="1"/>
      <c r="F22" s="41">
        <v>0</v>
      </c>
      <c r="G22" s="21">
        <v>0</v>
      </c>
      <c r="H22" s="112">
        <f t="shared" si="0"/>
        <v>0</v>
      </c>
    </row>
    <row r="23" spans="1:8" x14ac:dyDescent="0.25">
      <c r="A23" s="11"/>
      <c r="B23" s="73" t="str">
        <f>IF(ISBLANK(A23),"",VLOOKUP(A23,ORGANISATIONS!$B$3:$D$19,3,FALSE))</f>
        <v/>
      </c>
      <c r="C23" s="24"/>
      <c r="D23" s="1"/>
      <c r="E23" s="1"/>
      <c r="F23" s="41">
        <v>0</v>
      </c>
      <c r="G23" s="21">
        <v>0</v>
      </c>
      <c r="H23" s="112">
        <f t="shared" si="0"/>
        <v>0</v>
      </c>
    </row>
    <row r="24" spans="1:8" x14ac:dyDescent="0.25">
      <c r="A24" s="11"/>
      <c r="B24" s="73" t="str">
        <f>IF(ISBLANK(A24),"",VLOOKUP(A24,ORGANISATIONS!$B$3:$D$19,3,FALSE))</f>
        <v/>
      </c>
      <c r="C24" s="24"/>
      <c r="D24" s="1"/>
      <c r="E24" s="1"/>
      <c r="F24" s="41">
        <v>0</v>
      </c>
      <c r="G24" s="21">
        <v>0</v>
      </c>
      <c r="H24" s="112">
        <f t="shared" si="0"/>
        <v>0</v>
      </c>
    </row>
    <row r="25" spans="1:8" x14ac:dyDescent="0.25">
      <c r="A25" s="11"/>
      <c r="B25" s="73" t="str">
        <f>IF(ISBLANK(A25),"",VLOOKUP(A25,ORGANISATIONS!$B$3:$D$19,3,FALSE))</f>
        <v/>
      </c>
      <c r="C25" s="24"/>
      <c r="D25" s="1"/>
      <c r="E25" s="1"/>
      <c r="F25" s="41">
        <v>0</v>
      </c>
      <c r="G25" s="21">
        <v>0</v>
      </c>
      <c r="H25" s="112">
        <f t="shared" si="0"/>
        <v>0</v>
      </c>
    </row>
    <row r="26" spans="1:8" x14ac:dyDescent="0.25">
      <c r="A26" s="11"/>
      <c r="B26" s="73" t="str">
        <f>IF(ISBLANK(A26),"",VLOOKUP(A26,ORGANISATIONS!$B$3:$D$19,3,FALSE))</f>
        <v/>
      </c>
      <c r="C26" s="24"/>
      <c r="D26" s="1"/>
      <c r="E26" s="1"/>
      <c r="F26" s="41">
        <v>0</v>
      </c>
      <c r="G26" s="21">
        <v>0</v>
      </c>
      <c r="H26" s="112">
        <f t="shared" si="0"/>
        <v>0</v>
      </c>
    </row>
    <row r="27" spans="1:8" x14ac:dyDescent="0.25">
      <c r="A27" s="11"/>
      <c r="B27" s="73" t="str">
        <f>IF(ISBLANK(A27),"",VLOOKUP(A27,ORGANISATIONS!$B$3:$D$19,3,FALSE))</f>
        <v/>
      </c>
      <c r="C27" s="24"/>
      <c r="D27" s="1"/>
      <c r="E27" s="1"/>
      <c r="F27" s="41">
        <v>0</v>
      </c>
      <c r="G27" s="21">
        <v>0</v>
      </c>
      <c r="H27" s="112">
        <f t="shared" si="0"/>
        <v>0</v>
      </c>
    </row>
    <row r="28" spans="1:8" x14ac:dyDescent="0.25">
      <c r="A28" s="11"/>
      <c r="B28" s="73" t="str">
        <f>IF(ISBLANK(A28),"",VLOOKUP(A28,ORGANISATIONS!$B$3:$D$19,3,FALSE))</f>
        <v/>
      </c>
      <c r="C28" s="24"/>
      <c r="D28" s="1"/>
      <c r="E28" s="1"/>
      <c r="F28" s="41">
        <v>0</v>
      </c>
      <c r="G28" s="21">
        <v>0</v>
      </c>
      <c r="H28" s="112">
        <f t="shared" si="0"/>
        <v>0</v>
      </c>
    </row>
    <row r="29" spans="1:8" x14ac:dyDescent="0.25">
      <c r="A29" s="11"/>
      <c r="B29" s="73" t="str">
        <f>IF(ISBLANK(A29),"",VLOOKUP(A29,ORGANISATIONS!$B$3:$D$19,3,FALSE))</f>
        <v/>
      </c>
      <c r="C29" s="24"/>
      <c r="D29" s="1"/>
      <c r="E29" s="1"/>
      <c r="F29" s="41">
        <v>0</v>
      </c>
      <c r="G29" s="21">
        <v>0</v>
      </c>
      <c r="H29" s="112">
        <f t="shared" si="0"/>
        <v>0</v>
      </c>
    </row>
    <row r="30" spans="1:8" x14ac:dyDescent="0.25">
      <c r="A30" s="11"/>
      <c r="B30" s="73" t="str">
        <f>IF(ISBLANK(A30),"",VLOOKUP(A30,ORGANISATIONS!$B$3:$D$19,3,FALSE))</f>
        <v/>
      </c>
      <c r="C30" s="24"/>
      <c r="D30" s="1"/>
      <c r="E30" s="1"/>
      <c r="F30" s="41">
        <v>0</v>
      </c>
      <c r="G30" s="21">
        <v>0</v>
      </c>
      <c r="H30" s="112">
        <f t="shared" si="0"/>
        <v>0</v>
      </c>
    </row>
    <row r="31" spans="1:8" x14ac:dyDescent="0.25">
      <c r="A31" s="11"/>
      <c r="B31" s="73" t="str">
        <f>IF(ISBLANK(A31),"",VLOOKUP(A31,ORGANISATIONS!$B$3:$D$19,3,FALSE))</f>
        <v/>
      </c>
      <c r="C31" s="24"/>
      <c r="D31" s="1"/>
      <c r="E31" s="1"/>
      <c r="F31" s="41">
        <v>0</v>
      </c>
      <c r="G31" s="21">
        <v>0</v>
      </c>
      <c r="H31" s="112">
        <f t="shared" si="0"/>
        <v>0</v>
      </c>
    </row>
    <row r="32" spans="1:8" x14ac:dyDescent="0.25">
      <c r="A32" s="11"/>
      <c r="B32" s="73" t="str">
        <f>IF(ISBLANK(A32),"",VLOOKUP(A32,ORGANISATIONS!$B$3:$D$19,3,FALSE))</f>
        <v/>
      </c>
      <c r="C32" s="24"/>
      <c r="D32" s="1"/>
      <c r="E32" s="1"/>
      <c r="F32" s="41">
        <v>0</v>
      </c>
      <c r="G32" s="21">
        <v>0</v>
      </c>
      <c r="H32" s="112">
        <f t="shared" si="0"/>
        <v>0</v>
      </c>
    </row>
    <row r="33" spans="1:8" x14ac:dyDescent="0.25">
      <c r="A33" s="11"/>
      <c r="B33" s="73" t="str">
        <f>IF(ISBLANK(A33),"",VLOOKUP(A33,ORGANISATIONS!$B$3:$D$19,3,FALSE))</f>
        <v/>
      </c>
      <c r="C33" s="24"/>
      <c r="D33" s="1"/>
      <c r="E33" s="1"/>
      <c r="F33" s="41">
        <v>0</v>
      </c>
      <c r="G33" s="21">
        <v>0</v>
      </c>
      <c r="H33" s="112">
        <f t="shared" si="0"/>
        <v>0</v>
      </c>
    </row>
    <row r="34" spans="1:8" x14ac:dyDescent="0.25">
      <c r="A34" s="11"/>
      <c r="B34" s="73" t="str">
        <f>IF(ISBLANK(A34),"",VLOOKUP(A34,ORGANISATIONS!$B$3:$D$19,3,FALSE))</f>
        <v/>
      </c>
      <c r="C34" s="24"/>
      <c r="D34" s="1"/>
      <c r="E34" s="1"/>
      <c r="F34" s="41">
        <v>0</v>
      </c>
      <c r="G34" s="21">
        <v>0</v>
      </c>
      <c r="H34" s="112">
        <f t="shared" si="0"/>
        <v>0</v>
      </c>
    </row>
    <row r="35" spans="1:8" x14ac:dyDescent="0.25">
      <c r="A35" s="11"/>
      <c r="B35" s="73" t="str">
        <f>IF(ISBLANK(A35),"",VLOOKUP(A35,ORGANISATIONS!$B$3:$D$19,3,FALSE))</f>
        <v/>
      </c>
      <c r="C35" s="24"/>
      <c r="D35" s="1"/>
      <c r="E35" s="1"/>
      <c r="F35" s="41">
        <v>0</v>
      </c>
      <c r="G35" s="21">
        <v>0</v>
      </c>
      <c r="H35" s="112">
        <f t="shared" si="0"/>
        <v>0</v>
      </c>
    </row>
    <row r="36" spans="1:8" x14ac:dyDescent="0.25">
      <c r="A36" s="11"/>
      <c r="B36" s="73" t="str">
        <f>IF(ISBLANK(A36),"",VLOOKUP(A36,ORGANISATIONS!$B$3:$D$19,3,FALSE))</f>
        <v/>
      </c>
      <c r="C36" s="24"/>
      <c r="D36" s="1"/>
      <c r="E36" s="1"/>
      <c r="F36" s="41">
        <v>0</v>
      </c>
      <c r="G36" s="21">
        <v>0</v>
      </c>
      <c r="H36" s="112">
        <f t="shared" si="0"/>
        <v>0</v>
      </c>
    </row>
    <row r="37" spans="1:8" x14ac:dyDescent="0.25">
      <c r="A37" s="11"/>
      <c r="B37" s="73" t="str">
        <f>IF(ISBLANK(A37),"",VLOOKUP(A37,ORGANISATIONS!$B$3:$D$19,3,FALSE))</f>
        <v/>
      </c>
      <c r="C37" s="24"/>
      <c r="D37" s="1"/>
      <c r="E37" s="1"/>
      <c r="F37" s="41">
        <v>0</v>
      </c>
      <c r="G37" s="21">
        <v>0</v>
      </c>
      <c r="H37" s="112">
        <f t="shared" si="0"/>
        <v>0</v>
      </c>
    </row>
    <row r="38" spans="1:8" x14ac:dyDescent="0.25">
      <c r="A38" s="11"/>
      <c r="B38" s="73" t="str">
        <f>IF(ISBLANK(A38),"",VLOOKUP(A38,ORGANISATIONS!$B$3:$D$19,3,FALSE))</f>
        <v/>
      </c>
      <c r="C38" s="24"/>
      <c r="D38" s="1"/>
      <c r="E38" s="1"/>
      <c r="F38" s="41">
        <v>0</v>
      </c>
      <c r="G38" s="21">
        <v>0</v>
      </c>
      <c r="H38" s="112">
        <f t="shared" si="0"/>
        <v>0</v>
      </c>
    </row>
    <row r="39" spans="1:8" x14ac:dyDescent="0.25">
      <c r="A39" s="11"/>
      <c r="B39" s="73" t="str">
        <f>IF(ISBLANK(A39),"",VLOOKUP(A39,ORGANISATIONS!$B$3:$D$19,3,FALSE))</f>
        <v/>
      </c>
      <c r="C39" s="24"/>
      <c r="D39" s="1"/>
      <c r="E39" s="1"/>
      <c r="F39" s="41">
        <v>0</v>
      </c>
      <c r="G39" s="21">
        <v>0</v>
      </c>
      <c r="H39" s="112">
        <f t="shared" si="0"/>
        <v>0</v>
      </c>
    </row>
    <row r="40" spans="1:8" x14ac:dyDescent="0.25">
      <c r="A40" s="11"/>
      <c r="B40" s="73" t="str">
        <f>IF(ISBLANK(A40),"",VLOOKUP(A40,ORGANISATIONS!$B$3:$D$19,3,FALSE))</f>
        <v/>
      </c>
      <c r="C40" s="24"/>
      <c r="D40" s="1"/>
      <c r="E40" s="1"/>
      <c r="F40" s="41">
        <v>0</v>
      </c>
      <c r="G40" s="21">
        <v>0</v>
      </c>
      <c r="H40" s="112">
        <f t="shared" si="0"/>
        <v>0</v>
      </c>
    </row>
    <row r="41" spans="1:8" x14ac:dyDescent="0.25">
      <c r="A41" s="11"/>
      <c r="B41" s="73" t="str">
        <f>IF(ISBLANK(A41),"",VLOOKUP(A41,ORGANISATIONS!$B$3:$D$19,3,FALSE))</f>
        <v/>
      </c>
      <c r="C41" s="24"/>
      <c r="D41" s="1"/>
      <c r="E41" s="1"/>
      <c r="F41" s="41">
        <v>0</v>
      </c>
      <c r="G41" s="21">
        <v>0</v>
      </c>
      <c r="H41" s="112">
        <f t="shared" si="0"/>
        <v>0</v>
      </c>
    </row>
    <row r="42" spans="1:8" x14ac:dyDescent="0.25">
      <c r="A42" s="11"/>
      <c r="B42" s="73" t="str">
        <f>IF(ISBLANK(A42),"",VLOOKUP(A42,ORGANISATIONS!$B$3:$D$19,3,FALSE))</f>
        <v/>
      </c>
      <c r="C42" s="24"/>
      <c r="D42" s="1"/>
      <c r="E42" s="1"/>
      <c r="F42" s="41">
        <v>0</v>
      </c>
      <c r="G42" s="21">
        <v>0</v>
      </c>
      <c r="H42" s="112">
        <f t="shared" si="0"/>
        <v>0</v>
      </c>
    </row>
    <row r="43" spans="1:8" x14ac:dyDescent="0.25">
      <c r="A43" s="11"/>
      <c r="B43" s="73" t="str">
        <f>IF(ISBLANK(A43),"",VLOOKUP(A43,ORGANISATIONS!$B$3:$D$19,3,FALSE))</f>
        <v/>
      </c>
      <c r="C43" s="24"/>
      <c r="D43" s="1"/>
      <c r="E43" s="1"/>
      <c r="F43" s="41">
        <v>0</v>
      </c>
      <c r="G43" s="21">
        <v>0</v>
      </c>
      <c r="H43" s="112">
        <f t="shared" si="0"/>
        <v>0</v>
      </c>
    </row>
    <row r="44" spans="1:8" x14ac:dyDescent="0.25">
      <c r="A44" s="11"/>
      <c r="B44" s="73" t="str">
        <f>IF(ISBLANK(A44),"",VLOOKUP(A44,ORGANISATIONS!$B$3:$D$19,3,FALSE))</f>
        <v/>
      </c>
      <c r="C44" s="24"/>
      <c r="D44" s="1"/>
      <c r="E44" s="1"/>
      <c r="F44" s="41">
        <v>0</v>
      </c>
      <c r="G44" s="21">
        <v>0</v>
      </c>
      <c r="H44" s="112">
        <f t="shared" si="0"/>
        <v>0</v>
      </c>
    </row>
    <row r="45" spans="1:8" x14ac:dyDescent="0.25">
      <c r="A45" s="11"/>
      <c r="B45" s="73" t="str">
        <f>IF(ISBLANK(A45),"",VLOOKUP(A45,ORGANISATIONS!$B$3:$D$19,3,FALSE))</f>
        <v/>
      </c>
      <c r="C45" s="24"/>
      <c r="D45" s="1"/>
      <c r="E45" s="1"/>
      <c r="F45" s="41">
        <v>0</v>
      </c>
      <c r="G45" s="21">
        <v>0</v>
      </c>
      <c r="H45" s="112">
        <f t="shared" si="0"/>
        <v>0</v>
      </c>
    </row>
    <row r="46" spans="1:8" x14ac:dyDescent="0.25">
      <c r="A46" s="11"/>
      <c r="B46" s="73" t="str">
        <f>IF(ISBLANK(A46),"",VLOOKUP(A46,ORGANISATIONS!$B$3:$D$19,3,FALSE))</f>
        <v/>
      </c>
      <c r="C46" s="24"/>
      <c r="D46" s="1"/>
      <c r="E46" s="1"/>
      <c r="F46" s="41">
        <v>0</v>
      </c>
      <c r="G46" s="21">
        <v>0</v>
      </c>
      <c r="H46" s="112">
        <f t="shared" si="0"/>
        <v>0</v>
      </c>
    </row>
    <row r="47" spans="1:8" x14ac:dyDescent="0.25">
      <c r="A47" s="11"/>
      <c r="B47" s="73" t="str">
        <f>IF(ISBLANK(A47),"",VLOOKUP(A47,ORGANISATIONS!$B$3:$D$19,3,FALSE))</f>
        <v/>
      </c>
      <c r="C47" s="24"/>
      <c r="D47" s="1"/>
      <c r="E47" s="1"/>
      <c r="F47" s="41">
        <v>0</v>
      </c>
      <c r="G47" s="21">
        <v>0</v>
      </c>
      <c r="H47" s="112">
        <f t="shared" si="0"/>
        <v>0</v>
      </c>
    </row>
    <row r="48" spans="1:8" x14ac:dyDescent="0.25">
      <c r="A48" s="11"/>
      <c r="B48" s="73" t="str">
        <f>IF(ISBLANK(A48),"",VLOOKUP(A48,ORGANISATIONS!$B$3:$D$19,3,FALSE))</f>
        <v/>
      </c>
      <c r="C48" s="24"/>
      <c r="D48" s="1"/>
      <c r="E48" s="1"/>
      <c r="F48" s="41">
        <v>0</v>
      </c>
      <c r="G48" s="21">
        <v>0</v>
      </c>
      <c r="H48" s="112">
        <f t="shared" si="0"/>
        <v>0</v>
      </c>
    </row>
    <row r="49" spans="1:8" x14ac:dyDescent="0.25">
      <c r="A49" s="11"/>
      <c r="B49" s="73" t="str">
        <f>IF(ISBLANK(A49),"",VLOOKUP(A49,ORGANISATIONS!$B$3:$D$19,3,FALSE))</f>
        <v/>
      </c>
      <c r="C49" s="24"/>
      <c r="D49" s="1"/>
      <c r="E49" s="1"/>
      <c r="F49" s="41">
        <v>0</v>
      </c>
      <c r="G49" s="21">
        <v>0</v>
      </c>
      <c r="H49" s="112">
        <f t="shared" si="0"/>
        <v>0</v>
      </c>
    </row>
    <row r="50" spans="1:8" x14ac:dyDescent="0.25">
      <c r="A50" s="11"/>
      <c r="B50" s="73" t="str">
        <f>IF(ISBLANK(A50),"",VLOOKUP(A50,ORGANISATIONS!$B$3:$D$19,3,FALSE))</f>
        <v/>
      </c>
      <c r="C50" s="24"/>
      <c r="D50" s="1"/>
      <c r="E50" s="1"/>
      <c r="F50" s="41">
        <v>0</v>
      </c>
      <c r="G50" s="21">
        <v>0</v>
      </c>
      <c r="H50" s="112">
        <f t="shared" si="0"/>
        <v>0</v>
      </c>
    </row>
    <row r="51" spans="1:8" x14ac:dyDescent="0.25">
      <c r="A51" s="11"/>
      <c r="B51" s="73" t="str">
        <f>IF(ISBLANK(A51),"",VLOOKUP(A51,ORGANISATIONS!$B$3:$D$19,3,FALSE))</f>
        <v/>
      </c>
      <c r="C51" s="24"/>
      <c r="D51" s="1"/>
      <c r="E51" s="1"/>
      <c r="F51" s="41">
        <v>0</v>
      </c>
      <c r="G51" s="21">
        <v>0</v>
      </c>
      <c r="H51" s="112">
        <f t="shared" si="0"/>
        <v>0</v>
      </c>
    </row>
    <row r="52" spans="1:8" x14ac:dyDescent="0.25">
      <c r="A52" s="11"/>
      <c r="B52" s="73" t="str">
        <f>IF(ISBLANK(A52),"",VLOOKUP(A52,ORGANISATIONS!$B$3:$D$19,3,FALSE))</f>
        <v/>
      </c>
      <c r="C52" s="24"/>
      <c r="D52" s="1"/>
      <c r="E52" s="1"/>
      <c r="F52" s="41">
        <v>0</v>
      </c>
      <c r="G52" s="21">
        <v>0</v>
      </c>
      <c r="H52" s="112">
        <f t="shared" si="0"/>
        <v>0</v>
      </c>
    </row>
    <row r="53" spans="1:8" x14ac:dyDescent="0.25">
      <c r="A53" s="11"/>
      <c r="B53" s="73" t="str">
        <f>IF(ISBLANK(A53),"",VLOOKUP(A53,ORGANISATIONS!$B$3:$D$19,3,FALSE))</f>
        <v/>
      </c>
      <c r="C53" s="24"/>
      <c r="D53" s="1"/>
      <c r="E53" s="1"/>
      <c r="F53" s="41">
        <v>0</v>
      </c>
      <c r="G53" s="21">
        <v>0</v>
      </c>
      <c r="H53" s="112">
        <f t="shared" si="0"/>
        <v>0</v>
      </c>
    </row>
    <row r="54" spans="1:8" x14ac:dyDescent="0.25">
      <c r="A54" s="11"/>
      <c r="B54" s="73" t="str">
        <f>IF(ISBLANK(A54),"",VLOOKUP(A54,ORGANISATIONS!$B$3:$D$19,3,FALSE))</f>
        <v/>
      </c>
      <c r="C54" s="24"/>
      <c r="D54" s="1"/>
      <c r="E54" s="1"/>
      <c r="F54" s="41">
        <v>0</v>
      </c>
      <c r="G54" s="21">
        <v>0</v>
      </c>
      <c r="H54" s="112">
        <f t="shared" si="0"/>
        <v>0</v>
      </c>
    </row>
    <row r="55" spans="1:8" x14ac:dyDescent="0.25">
      <c r="A55" s="11"/>
      <c r="B55" s="73" t="str">
        <f>IF(ISBLANK(A55),"",VLOOKUP(A55,ORGANISATIONS!$B$3:$D$19,3,FALSE))</f>
        <v/>
      </c>
      <c r="C55" s="24"/>
      <c r="D55" s="1"/>
      <c r="E55" s="1"/>
      <c r="F55" s="41">
        <v>0</v>
      </c>
      <c r="G55" s="21">
        <v>0</v>
      </c>
      <c r="H55" s="112">
        <f t="shared" si="0"/>
        <v>0</v>
      </c>
    </row>
    <row r="56" spans="1:8" x14ac:dyDescent="0.25">
      <c r="A56" s="11"/>
      <c r="B56" s="73" t="str">
        <f>IF(ISBLANK(A56),"",VLOOKUP(A56,ORGANISATIONS!$B$3:$D$19,3,FALSE))</f>
        <v/>
      </c>
      <c r="C56" s="24"/>
      <c r="D56" s="1"/>
      <c r="E56" s="1"/>
      <c r="F56" s="41">
        <v>0</v>
      </c>
      <c r="G56" s="21">
        <v>0</v>
      </c>
      <c r="H56" s="112">
        <f t="shared" si="0"/>
        <v>0</v>
      </c>
    </row>
    <row r="57" spans="1:8" x14ac:dyDescent="0.25">
      <c r="A57" s="11"/>
      <c r="B57" s="73" t="str">
        <f>IF(ISBLANK(A57),"",VLOOKUP(A57,ORGANISATIONS!$B$3:$D$19,3,FALSE))</f>
        <v/>
      </c>
      <c r="C57" s="24"/>
      <c r="D57" s="1"/>
      <c r="E57" s="1"/>
      <c r="F57" s="41">
        <v>0</v>
      </c>
      <c r="G57" s="21">
        <v>0</v>
      </c>
      <c r="H57" s="112">
        <f t="shared" si="0"/>
        <v>0</v>
      </c>
    </row>
    <row r="58" spans="1:8" x14ac:dyDescent="0.25">
      <c r="A58" s="11"/>
      <c r="B58" s="73" t="str">
        <f>IF(ISBLANK(A58),"",VLOOKUP(A58,ORGANISATIONS!$B$3:$D$19,3,FALSE))</f>
        <v/>
      </c>
      <c r="C58" s="24"/>
      <c r="D58" s="1"/>
      <c r="E58" s="1"/>
      <c r="F58" s="41">
        <v>0</v>
      </c>
      <c r="G58" s="21">
        <v>0</v>
      </c>
      <c r="H58" s="112">
        <f t="shared" si="0"/>
        <v>0</v>
      </c>
    </row>
    <row r="59" spans="1:8" x14ac:dyDescent="0.25">
      <c r="A59" s="11"/>
      <c r="B59" s="73" t="str">
        <f>IF(ISBLANK(A59),"",VLOOKUP(A59,ORGANISATIONS!$B$3:$D$19,3,FALSE))</f>
        <v/>
      </c>
      <c r="C59" s="24"/>
      <c r="D59" s="1"/>
      <c r="E59" s="1"/>
      <c r="F59" s="41">
        <v>0</v>
      </c>
      <c r="G59" s="21">
        <v>0</v>
      </c>
      <c r="H59" s="112">
        <f t="shared" si="0"/>
        <v>0</v>
      </c>
    </row>
    <row r="60" spans="1:8" x14ac:dyDescent="0.25">
      <c r="A60" s="11"/>
      <c r="B60" s="73" t="str">
        <f>IF(ISBLANK(A60),"",VLOOKUP(A60,ORGANISATIONS!$B$3:$D$19,3,FALSE))</f>
        <v/>
      </c>
      <c r="C60" s="24"/>
      <c r="D60" s="1"/>
      <c r="E60" s="1"/>
      <c r="F60" s="41">
        <v>0</v>
      </c>
      <c r="G60" s="21">
        <v>0</v>
      </c>
      <c r="H60" s="112">
        <f t="shared" si="0"/>
        <v>0</v>
      </c>
    </row>
    <row r="61" spans="1:8" x14ac:dyDescent="0.25">
      <c r="A61" s="11"/>
      <c r="B61" s="73" t="str">
        <f>IF(ISBLANK(A61),"",VLOOKUP(A61,ORGANISATIONS!$B$3:$D$19,3,FALSE))</f>
        <v/>
      </c>
      <c r="C61" s="24"/>
      <c r="D61" s="1"/>
      <c r="E61" s="1"/>
      <c r="F61" s="41">
        <v>0</v>
      </c>
      <c r="G61" s="21">
        <v>0</v>
      </c>
      <c r="H61" s="112">
        <f t="shared" si="0"/>
        <v>0</v>
      </c>
    </row>
    <row r="62" spans="1:8" x14ac:dyDescent="0.25">
      <c r="A62" s="11"/>
      <c r="B62" s="73" t="str">
        <f>IF(ISBLANK(A62),"",VLOOKUP(A62,ORGANISATIONS!$B$3:$D$19,3,FALSE))</f>
        <v/>
      </c>
      <c r="C62" s="24"/>
      <c r="D62" s="1"/>
      <c r="E62" s="1"/>
      <c r="F62" s="41">
        <v>0</v>
      </c>
      <c r="G62" s="21">
        <v>0</v>
      </c>
      <c r="H62" s="112">
        <f t="shared" si="0"/>
        <v>0</v>
      </c>
    </row>
    <row r="63" spans="1:8" x14ac:dyDescent="0.25">
      <c r="A63" s="11"/>
      <c r="B63" s="73" t="str">
        <f>IF(ISBLANK(A63),"",VLOOKUP(A63,ORGANISATIONS!$B$3:$D$19,3,FALSE))</f>
        <v/>
      </c>
      <c r="C63" s="24"/>
      <c r="D63" s="1"/>
      <c r="E63" s="1"/>
      <c r="F63" s="41">
        <v>0</v>
      </c>
      <c r="G63" s="21">
        <v>0</v>
      </c>
      <c r="H63" s="112">
        <f t="shared" si="0"/>
        <v>0</v>
      </c>
    </row>
    <row r="64" spans="1:8" x14ac:dyDescent="0.25">
      <c r="A64" s="11"/>
      <c r="B64" s="73" t="str">
        <f>IF(ISBLANK(A64),"",VLOOKUP(A64,ORGANISATIONS!$B$3:$D$19,3,FALSE))</f>
        <v/>
      </c>
      <c r="C64" s="24"/>
      <c r="D64" s="1"/>
      <c r="E64" s="1"/>
      <c r="F64" s="41">
        <v>0</v>
      </c>
      <c r="G64" s="21">
        <v>0</v>
      </c>
      <c r="H64" s="112">
        <f t="shared" si="0"/>
        <v>0</v>
      </c>
    </row>
    <row r="65" spans="1:8" x14ac:dyDescent="0.25">
      <c r="A65" s="11"/>
      <c r="B65" s="73" t="str">
        <f>IF(ISBLANK(A65),"",VLOOKUP(A65,ORGANISATIONS!$B$3:$D$19,3,FALSE))</f>
        <v/>
      </c>
      <c r="C65" s="24"/>
      <c r="D65" s="1"/>
      <c r="E65" s="1"/>
      <c r="F65" s="41">
        <v>0</v>
      </c>
      <c r="G65" s="21">
        <v>0</v>
      </c>
      <c r="H65" s="112">
        <f t="shared" si="0"/>
        <v>0</v>
      </c>
    </row>
    <row r="66" spans="1:8" x14ac:dyDescent="0.25">
      <c r="A66" s="11"/>
      <c r="B66" s="73" t="str">
        <f>IF(ISBLANK(A66),"",VLOOKUP(A66,ORGANISATIONS!$B$3:$D$19,3,FALSE))</f>
        <v/>
      </c>
      <c r="C66" s="24"/>
      <c r="D66" s="1"/>
      <c r="E66" s="1"/>
      <c r="F66" s="41">
        <v>0</v>
      </c>
      <c r="G66" s="21">
        <v>0</v>
      </c>
      <c r="H66" s="112">
        <f t="shared" si="0"/>
        <v>0</v>
      </c>
    </row>
    <row r="67" spans="1:8" x14ac:dyDescent="0.25">
      <c r="A67" s="11"/>
      <c r="B67" s="73" t="str">
        <f>IF(ISBLANK(A67),"",VLOOKUP(A67,ORGANISATIONS!$B$3:$D$19,3,FALSE))</f>
        <v/>
      </c>
      <c r="C67" s="24"/>
      <c r="D67" s="1"/>
      <c r="E67" s="1"/>
      <c r="F67" s="41">
        <v>0</v>
      </c>
      <c r="G67" s="21">
        <v>0</v>
      </c>
      <c r="H67" s="112">
        <f t="shared" si="0"/>
        <v>0</v>
      </c>
    </row>
    <row r="68" spans="1:8" x14ac:dyDescent="0.25">
      <c r="A68" s="11"/>
      <c r="B68" s="73" t="str">
        <f>IF(ISBLANK(A68),"",VLOOKUP(A68,ORGANISATIONS!$B$3:$D$19,3,FALSE))</f>
        <v/>
      </c>
      <c r="C68" s="24"/>
      <c r="D68" s="1"/>
      <c r="E68" s="1"/>
      <c r="F68" s="41">
        <v>0</v>
      </c>
      <c r="G68" s="21">
        <v>0</v>
      </c>
      <c r="H68" s="112">
        <f t="shared" si="0"/>
        <v>0</v>
      </c>
    </row>
    <row r="69" spans="1:8" x14ac:dyDescent="0.25">
      <c r="A69" s="11"/>
      <c r="B69" s="73" t="str">
        <f>IF(ISBLANK(A69),"",VLOOKUP(A69,ORGANISATIONS!$B$3:$D$19,3,FALSE))</f>
        <v/>
      </c>
      <c r="C69" s="24"/>
      <c r="D69" s="1"/>
      <c r="E69" s="1"/>
      <c r="F69" s="41">
        <v>0</v>
      </c>
      <c r="G69" s="21">
        <v>0</v>
      </c>
      <c r="H69" s="112">
        <f t="shared" ref="H69:H76" si="1">F69*G69</f>
        <v>0</v>
      </c>
    </row>
    <row r="70" spans="1:8" x14ac:dyDescent="0.25">
      <c r="A70" s="11"/>
      <c r="B70" s="73" t="str">
        <f>IF(ISBLANK(A70),"",VLOOKUP(A70,ORGANISATIONS!$B$3:$D$19,3,FALSE))</f>
        <v/>
      </c>
      <c r="C70" s="24"/>
      <c r="D70" s="1"/>
      <c r="E70" s="1"/>
      <c r="F70" s="41">
        <v>0</v>
      </c>
      <c r="G70" s="21">
        <v>0</v>
      </c>
      <c r="H70" s="112">
        <f t="shared" si="1"/>
        <v>0</v>
      </c>
    </row>
    <row r="71" spans="1:8" x14ac:dyDescent="0.25">
      <c r="A71" s="11"/>
      <c r="B71" s="73" t="str">
        <f>IF(ISBLANK(A71),"",VLOOKUP(A71,ORGANISATIONS!$B$3:$D$19,3,FALSE))</f>
        <v/>
      </c>
      <c r="C71" s="24"/>
      <c r="D71" s="1"/>
      <c r="E71" s="1"/>
      <c r="F71" s="41">
        <v>0</v>
      </c>
      <c r="G71" s="21">
        <v>0</v>
      </c>
      <c r="H71" s="112">
        <f t="shared" si="1"/>
        <v>0</v>
      </c>
    </row>
    <row r="72" spans="1:8" x14ac:dyDescent="0.25">
      <c r="A72" s="11"/>
      <c r="B72" s="73" t="str">
        <f>IF(ISBLANK(A72),"",VLOOKUP(A72,ORGANISATIONS!$B$3:$D$19,3,FALSE))</f>
        <v/>
      </c>
      <c r="C72" s="24"/>
      <c r="D72" s="1"/>
      <c r="E72" s="1"/>
      <c r="F72" s="41">
        <v>0</v>
      </c>
      <c r="G72" s="21">
        <v>0</v>
      </c>
      <c r="H72" s="112">
        <f t="shared" si="1"/>
        <v>0</v>
      </c>
    </row>
    <row r="73" spans="1:8" x14ac:dyDescent="0.25">
      <c r="A73" s="11"/>
      <c r="B73" s="73" t="str">
        <f>IF(ISBLANK(A73),"",VLOOKUP(A73,ORGANISATIONS!$B$3:$D$19,3,FALSE))</f>
        <v/>
      </c>
      <c r="C73" s="24"/>
      <c r="D73" s="1"/>
      <c r="E73" s="1"/>
      <c r="F73" s="41">
        <v>0</v>
      </c>
      <c r="G73" s="21">
        <v>0</v>
      </c>
      <c r="H73" s="112">
        <f t="shared" si="1"/>
        <v>0</v>
      </c>
    </row>
    <row r="74" spans="1:8" x14ac:dyDescent="0.25">
      <c r="A74" s="11"/>
      <c r="B74" s="73" t="str">
        <f>IF(ISBLANK(A74),"",VLOOKUP(A74,ORGANISATIONS!$B$3:$D$19,3,FALSE))</f>
        <v/>
      </c>
      <c r="C74" s="24"/>
      <c r="D74" s="1"/>
      <c r="E74" s="1"/>
      <c r="F74" s="41">
        <v>0</v>
      </c>
      <c r="G74" s="21">
        <v>0</v>
      </c>
      <c r="H74" s="112">
        <f t="shared" si="1"/>
        <v>0</v>
      </c>
    </row>
    <row r="75" spans="1:8" x14ac:dyDescent="0.25">
      <c r="A75" s="11"/>
      <c r="B75" s="73" t="str">
        <f>IF(ISBLANK(A75),"",VLOOKUP(A75,ORGANISATIONS!$B$3:$D$19,3,FALSE))</f>
        <v/>
      </c>
      <c r="C75" s="24"/>
      <c r="D75" s="1"/>
      <c r="E75" s="1"/>
      <c r="F75" s="41">
        <v>0</v>
      </c>
      <c r="G75" s="21">
        <v>0</v>
      </c>
      <c r="H75" s="112">
        <f t="shared" si="1"/>
        <v>0</v>
      </c>
    </row>
    <row r="76" spans="1:8" ht="15.75" thickBot="1" x14ac:dyDescent="0.3">
      <c r="A76" s="36"/>
      <c r="B76" s="76" t="str">
        <f>IF(ISBLANK(A76),"",VLOOKUP(A76,ORGANISATIONS!$B$3:$D$19,3,FALSE))</f>
        <v/>
      </c>
      <c r="C76" s="37"/>
      <c r="D76" s="10"/>
      <c r="E76" s="10"/>
      <c r="F76" s="42">
        <v>0</v>
      </c>
      <c r="G76" s="22">
        <v>0</v>
      </c>
      <c r="H76" s="157">
        <f t="shared" si="1"/>
        <v>0</v>
      </c>
    </row>
    <row r="77" spans="1:8" ht="21.75" thickBot="1" x14ac:dyDescent="0.4">
      <c r="A77" s="63"/>
      <c r="B77" s="63"/>
      <c r="C77" s="63"/>
      <c r="D77" s="63"/>
      <c r="E77" s="63"/>
      <c r="F77" s="63"/>
      <c r="G77" s="2" t="s">
        <v>25</v>
      </c>
      <c r="H77" s="44">
        <f>SUM(H4:H76)</f>
        <v>0</v>
      </c>
    </row>
  </sheetData>
  <autoFilter ref="A3:H77" xr:uid="{AEE0F85B-2665-4497-BC9C-9C1AEF7484D2}"/>
  <mergeCells count="1">
    <mergeCell ref="A1:H1"/>
  </mergeCells>
  <pageMargins left="0.7" right="0.7" top="0.75" bottom="0.75" header="0.3" footer="0.3"/>
  <pageSetup paperSize="9" scale="50"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D870763-2134-44BE-976C-43F62E832DF4}">
          <x14:formula1>
            <xm:f>ORGANISATIONS!$B$4:$B$13</xm:f>
          </x14:formula1>
          <xm:sqref>A4:A76</xm:sqref>
        </x14:dataValidation>
        <x14:dataValidation type="list" allowBlank="1" showInputMessage="1" showErrorMessage="1" xr:uid="{C090E30F-C193-4B5D-85B0-A9F24B7238A1}">
          <x14:formula1>
            <xm:f>'PROJECT DETAILS'!$A$11:$A$15</xm:f>
          </x14:formula1>
          <xm:sqref>C4:C76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2F5C6C-8F1D-4A6A-96B7-9F575CFFC4B8}">
  <dimension ref="A1:I207"/>
  <sheetViews>
    <sheetView view="pageBreakPreview" zoomScale="60" zoomScaleNormal="40" workbookViewId="0">
      <pane xSplit="3" ySplit="3" topLeftCell="D4" activePane="bottomRight" state="frozen"/>
      <selection pane="topRight" activeCell="D1" sqref="D1"/>
      <selection pane="bottomLeft" activeCell="A4" sqref="A4"/>
      <selection pane="bottomRight" activeCell="N13" sqref="N13"/>
    </sheetView>
  </sheetViews>
  <sheetFormatPr defaultRowHeight="15" x14ac:dyDescent="0.25"/>
  <cols>
    <col min="1" max="1" width="20.42578125" customWidth="1"/>
    <col min="2" max="2" width="16.85546875" customWidth="1"/>
    <col min="3" max="3" width="15.42578125" customWidth="1"/>
    <col min="4" max="4" width="12" customWidth="1"/>
    <col min="5" max="5" width="16.42578125" customWidth="1"/>
    <col min="6" max="6" width="23.7109375" customWidth="1"/>
    <col min="7" max="7" width="19.7109375" style="48" customWidth="1"/>
    <col min="8" max="8" width="16" style="53" customWidth="1"/>
    <col min="9" max="9" width="20.85546875" style="53" customWidth="1"/>
  </cols>
  <sheetData>
    <row r="1" spans="1:9" ht="21" x14ac:dyDescent="0.35">
      <c r="A1" s="174" t="s">
        <v>18</v>
      </c>
      <c r="B1" s="174"/>
      <c r="C1" s="174"/>
      <c r="D1" s="174"/>
      <c r="E1" s="174"/>
      <c r="F1" s="174"/>
      <c r="G1" s="174"/>
      <c r="H1" s="174"/>
      <c r="I1" s="174"/>
    </row>
    <row r="2" spans="1:9" ht="21" customHeight="1" thickBot="1" x14ac:dyDescent="0.3">
      <c r="A2" s="29" t="s">
        <v>32</v>
      </c>
      <c r="B2" s="29"/>
      <c r="C2" s="29"/>
      <c r="D2" s="29"/>
      <c r="E2" s="29"/>
      <c r="F2" s="29"/>
      <c r="G2" s="45"/>
      <c r="H2" s="50"/>
      <c r="I2" s="50"/>
    </row>
    <row r="3" spans="1:9" ht="45.75" thickBot="1" x14ac:dyDescent="0.3">
      <c r="A3" s="101" t="s">
        <v>4</v>
      </c>
      <c r="B3" s="102" t="s">
        <v>2</v>
      </c>
      <c r="C3" s="102" t="s">
        <v>9</v>
      </c>
      <c r="D3" s="102" t="s">
        <v>12</v>
      </c>
      <c r="E3" s="102" t="s">
        <v>14</v>
      </c>
      <c r="F3" s="102" t="s">
        <v>26</v>
      </c>
      <c r="G3" s="106" t="s">
        <v>6</v>
      </c>
      <c r="H3" s="107" t="s">
        <v>58</v>
      </c>
      <c r="I3" s="109" t="s">
        <v>59</v>
      </c>
    </row>
    <row r="4" spans="1:9" x14ac:dyDescent="0.25">
      <c r="A4" s="14"/>
      <c r="B4" s="75" t="str">
        <f>IF(ISBLANK(A4),"",VLOOKUP(A4,ORGANISATIONS!$B$3:$D$19,3,FALSE))</f>
        <v/>
      </c>
      <c r="C4" s="15"/>
      <c r="D4" s="15"/>
      <c r="E4" s="15"/>
      <c r="F4" s="15"/>
      <c r="G4" s="54">
        <v>0</v>
      </c>
      <c r="H4" s="43">
        <v>0</v>
      </c>
      <c r="I4" s="16">
        <f>G4*H4</f>
        <v>0</v>
      </c>
    </row>
    <row r="5" spans="1:9" x14ac:dyDescent="0.25">
      <c r="A5" s="11"/>
      <c r="B5" s="73" t="str">
        <f>IF(ISBLANK(A5),"",VLOOKUP(A5,ORGANISATIONS!$B$3:$D$19,3,FALSE))</f>
        <v/>
      </c>
      <c r="C5" s="12"/>
      <c r="D5" s="1"/>
      <c r="E5" s="1"/>
      <c r="F5" s="1"/>
      <c r="G5" s="46">
        <v>0</v>
      </c>
      <c r="H5" s="51">
        <v>0</v>
      </c>
      <c r="I5" s="17">
        <f t="shared" ref="I5:I206" si="0">G5*H5</f>
        <v>0</v>
      </c>
    </row>
    <row r="6" spans="1:9" x14ac:dyDescent="0.25">
      <c r="A6" s="11"/>
      <c r="B6" s="73" t="str">
        <f>IF(ISBLANK(A6),"",VLOOKUP(A6,ORGANISATIONS!$B$3:$D$19,3,FALSE))</f>
        <v/>
      </c>
      <c r="C6" s="12"/>
      <c r="D6" s="1"/>
      <c r="E6" s="1"/>
      <c r="F6" s="1"/>
      <c r="G6" s="46">
        <v>0</v>
      </c>
      <c r="H6" s="51">
        <v>0</v>
      </c>
      <c r="I6" s="17">
        <f t="shared" si="0"/>
        <v>0</v>
      </c>
    </row>
    <row r="7" spans="1:9" x14ac:dyDescent="0.25">
      <c r="A7" s="11"/>
      <c r="B7" s="73" t="str">
        <f>IF(ISBLANK(A7),"",VLOOKUP(A7,ORGANISATIONS!$B$3:$D$19,3,FALSE))</f>
        <v/>
      </c>
      <c r="C7" s="12"/>
      <c r="D7" s="1"/>
      <c r="E7" s="1"/>
      <c r="F7" s="1"/>
      <c r="G7" s="46">
        <v>0</v>
      </c>
      <c r="H7" s="51">
        <v>0</v>
      </c>
      <c r="I7" s="17">
        <f t="shared" si="0"/>
        <v>0</v>
      </c>
    </row>
    <row r="8" spans="1:9" x14ac:dyDescent="0.25">
      <c r="A8" s="67"/>
      <c r="B8" s="73" t="str">
        <f>IF(ISBLANK(A8),"",VLOOKUP(A8,ORGANISATIONS!$B$3:$D$19,3,FALSE))</f>
        <v/>
      </c>
      <c r="C8" s="12"/>
      <c r="D8" s="1"/>
      <c r="E8" s="1"/>
      <c r="F8" s="1"/>
      <c r="G8" s="46">
        <v>0</v>
      </c>
      <c r="H8" s="51">
        <v>0</v>
      </c>
      <c r="I8" s="17">
        <f t="shared" si="0"/>
        <v>0</v>
      </c>
    </row>
    <row r="9" spans="1:9" x14ac:dyDescent="0.25">
      <c r="A9" s="9"/>
      <c r="B9" s="73" t="str">
        <f>IF(ISBLANK(A9),"",VLOOKUP(A9,ORGANISATIONS!$B$3:$D$19,3,FALSE))</f>
        <v/>
      </c>
      <c r="C9" s="12"/>
      <c r="D9" s="1"/>
      <c r="E9" s="1"/>
      <c r="F9" s="1"/>
      <c r="G9" s="46">
        <v>0</v>
      </c>
      <c r="H9" s="51">
        <v>0</v>
      </c>
      <c r="I9" s="17">
        <f t="shared" si="0"/>
        <v>0</v>
      </c>
    </row>
    <row r="10" spans="1:9" x14ac:dyDescent="0.25">
      <c r="A10" s="9"/>
      <c r="B10" s="73" t="str">
        <f>IF(ISBLANK(A10),"",VLOOKUP(A10,ORGANISATIONS!$B$3:$D$19,3,FALSE))</f>
        <v/>
      </c>
      <c r="C10" s="12"/>
      <c r="D10" s="1"/>
      <c r="E10" s="1"/>
      <c r="F10" s="1"/>
      <c r="G10" s="46">
        <v>0</v>
      </c>
      <c r="H10" s="51">
        <v>0</v>
      </c>
      <c r="I10" s="17">
        <f t="shared" si="0"/>
        <v>0</v>
      </c>
    </row>
    <row r="11" spans="1:9" x14ac:dyDescent="0.25">
      <c r="A11" s="9"/>
      <c r="B11" s="73" t="str">
        <f>IF(ISBLANK(A11),"",VLOOKUP(A11,ORGANISATIONS!$B$3:$D$19,3,FALSE))</f>
        <v/>
      </c>
      <c r="C11" s="12"/>
      <c r="D11" s="1"/>
      <c r="E11" s="1"/>
      <c r="F11" s="1"/>
      <c r="G11" s="46">
        <v>0</v>
      </c>
      <c r="H11" s="51">
        <v>0</v>
      </c>
      <c r="I11" s="17">
        <f t="shared" si="0"/>
        <v>0</v>
      </c>
    </row>
    <row r="12" spans="1:9" x14ac:dyDescent="0.25">
      <c r="A12" s="9"/>
      <c r="B12" s="73" t="str">
        <f>IF(ISBLANK(A12),"",VLOOKUP(A12,ORGANISATIONS!$B$3:$D$19,3,FALSE))</f>
        <v/>
      </c>
      <c r="C12" s="12"/>
      <c r="D12" s="1"/>
      <c r="E12" s="1"/>
      <c r="F12" s="1"/>
      <c r="G12" s="46">
        <v>0</v>
      </c>
      <c r="H12" s="51">
        <v>0</v>
      </c>
      <c r="I12" s="17">
        <f t="shared" si="0"/>
        <v>0</v>
      </c>
    </row>
    <row r="13" spans="1:9" x14ac:dyDescent="0.25">
      <c r="A13" s="9"/>
      <c r="B13" s="73" t="str">
        <f>IF(ISBLANK(A13),"",VLOOKUP(A13,ORGANISATIONS!$B$3:$D$19,3,FALSE))</f>
        <v/>
      </c>
      <c r="C13" s="12"/>
      <c r="D13" s="1"/>
      <c r="E13" s="1"/>
      <c r="F13" s="1"/>
      <c r="G13" s="46">
        <v>0</v>
      </c>
      <c r="H13" s="51">
        <v>0</v>
      </c>
      <c r="I13" s="17">
        <f t="shared" si="0"/>
        <v>0</v>
      </c>
    </row>
    <row r="14" spans="1:9" x14ac:dyDescent="0.25">
      <c r="A14" s="9"/>
      <c r="B14" s="73" t="str">
        <f>IF(ISBLANK(A14),"",VLOOKUP(A14,ORGANISATIONS!$B$3:$D$19,3,FALSE))</f>
        <v/>
      </c>
      <c r="C14" s="12"/>
      <c r="D14" s="1"/>
      <c r="E14" s="1"/>
      <c r="F14" s="1"/>
      <c r="G14" s="46">
        <v>0</v>
      </c>
      <c r="H14" s="51">
        <v>0</v>
      </c>
      <c r="I14" s="17">
        <f t="shared" si="0"/>
        <v>0</v>
      </c>
    </row>
    <row r="15" spans="1:9" x14ac:dyDescent="0.25">
      <c r="A15" s="9"/>
      <c r="B15" s="73" t="str">
        <f>IF(ISBLANK(A15),"",VLOOKUP(A15,ORGANISATIONS!$B$3:$D$19,3,FALSE))</f>
        <v/>
      </c>
      <c r="C15" s="12"/>
      <c r="D15" s="1"/>
      <c r="E15" s="1"/>
      <c r="F15" s="1"/>
      <c r="G15" s="46">
        <v>0</v>
      </c>
      <c r="H15" s="51">
        <v>0</v>
      </c>
      <c r="I15" s="17">
        <f t="shared" si="0"/>
        <v>0</v>
      </c>
    </row>
    <row r="16" spans="1:9" x14ac:dyDescent="0.25">
      <c r="A16" s="9"/>
      <c r="B16" s="73" t="str">
        <f>IF(ISBLANK(A16),"",VLOOKUP(A16,ORGANISATIONS!$B$3:$D$19,3,FALSE))</f>
        <v/>
      </c>
      <c r="C16" s="12"/>
      <c r="D16" s="1"/>
      <c r="E16" s="1"/>
      <c r="F16" s="1"/>
      <c r="G16" s="46">
        <v>0</v>
      </c>
      <c r="H16" s="51">
        <v>0</v>
      </c>
      <c r="I16" s="17">
        <f t="shared" si="0"/>
        <v>0</v>
      </c>
    </row>
    <row r="17" spans="1:9" x14ac:dyDescent="0.25">
      <c r="A17" s="9"/>
      <c r="B17" s="73" t="str">
        <f>IF(ISBLANK(A17),"",VLOOKUP(A17,ORGANISATIONS!$B$3:$D$19,3,FALSE))</f>
        <v/>
      </c>
      <c r="C17" s="12"/>
      <c r="D17" s="1"/>
      <c r="E17" s="1"/>
      <c r="F17" s="1"/>
      <c r="G17" s="46">
        <v>0</v>
      </c>
      <c r="H17" s="51">
        <v>0</v>
      </c>
      <c r="I17" s="17">
        <f t="shared" si="0"/>
        <v>0</v>
      </c>
    </row>
    <row r="18" spans="1:9" x14ac:dyDescent="0.25">
      <c r="A18" s="11"/>
      <c r="B18" s="73" t="str">
        <f>IF(ISBLANK(A18),"",VLOOKUP(A18,ORGANISATIONS!$B$3:$D$19,3,FALSE))</f>
        <v/>
      </c>
      <c r="C18" s="12"/>
      <c r="D18" s="1"/>
      <c r="E18" s="1"/>
      <c r="F18" s="1"/>
      <c r="G18" s="46">
        <v>0</v>
      </c>
      <c r="H18" s="51">
        <v>0</v>
      </c>
      <c r="I18" s="17">
        <f t="shared" si="0"/>
        <v>0</v>
      </c>
    </row>
    <row r="19" spans="1:9" x14ac:dyDescent="0.25">
      <c r="A19" s="11"/>
      <c r="B19" s="73" t="str">
        <f>IF(ISBLANK(A19),"",VLOOKUP(A19,ORGANISATIONS!$B$3:$D$19,3,FALSE))</f>
        <v/>
      </c>
      <c r="C19" s="12"/>
      <c r="D19" s="1"/>
      <c r="E19" s="1"/>
      <c r="F19" s="1"/>
      <c r="G19" s="46">
        <v>0</v>
      </c>
      <c r="H19" s="51">
        <v>0</v>
      </c>
      <c r="I19" s="17">
        <f t="shared" si="0"/>
        <v>0</v>
      </c>
    </row>
    <row r="20" spans="1:9" x14ac:dyDescent="0.25">
      <c r="A20" s="11"/>
      <c r="B20" s="73" t="str">
        <f>IF(ISBLANK(A20),"",VLOOKUP(A20,ORGANISATIONS!$B$3:$D$19,3,FALSE))</f>
        <v/>
      </c>
      <c r="C20" s="12"/>
      <c r="D20" s="1"/>
      <c r="E20" s="1"/>
      <c r="F20" s="1"/>
      <c r="G20" s="46">
        <v>0</v>
      </c>
      <c r="H20" s="51">
        <v>0</v>
      </c>
      <c r="I20" s="17">
        <f t="shared" si="0"/>
        <v>0</v>
      </c>
    </row>
    <row r="21" spans="1:9" x14ac:dyDescent="0.25">
      <c r="A21" s="11"/>
      <c r="B21" s="73" t="str">
        <f>IF(ISBLANK(A21),"",VLOOKUP(A21,ORGANISATIONS!$B$3:$D$19,3,FALSE))</f>
        <v/>
      </c>
      <c r="C21" s="12"/>
      <c r="D21" s="1"/>
      <c r="E21" s="1"/>
      <c r="F21" s="1"/>
      <c r="G21" s="46">
        <v>0</v>
      </c>
      <c r="H21" s="51">
        <v>0</v>
      </c>
      <c r="I21" s="17">
        <f t="shared" si="0"/>
        <v>0</v>
      </c>
    </row>
    <row r="22" spans="1:9" x14ac:dyDescent="0.25">
      <c r="A22" s="11"/>
      <c r="B22" s="73" t="str">
        <f>IF(ISBLANK(A22),"",VLOOKUP(A22,ORGANISATIONS!$B$3:$D$19,3,FALSE))</f>
        <v/>
      </c>
      <c r="C22" s="12"/>
      <c r="D22" s="1"/>
      <c r="E22" s="1"/>
      <c r="F22" s="1"/>
      <c r="G22" s="46">
        <v>0</v>
      </c>
      <c r="H22" s="51">
        <v>0</v>
      </c>
      <c r="I22" s="17">
        <f t="shared" si="0"/>
        <v>0</v>
      </c>
    </row>
    <row r="23" spans="1:9" x14ac:dyDescent="0.25">
      <c r="A23" s="11"/>
      <c r="B23" s="73" t="str">
        <f>IF(ISBLANK(A23),"",VLOOKUP(A23,ORGANISATIONS!$B$3:$D$19,3,FALSE))</f>
        <v/>
      </c>
      <c r="C23" s="12"/>
      <c r="D23" s="1"/>
      <c r="E23" s="1"/>
      <c r="F23" s="1"/>
      <c r="G23" s="46">
        <v>0</v>
      </c>
      <c r="H23" s="51">
        <v>0</v>
      </c>
      <c r="I23" s="17">
        <f t="shared" si="0"/>
        <v>0</v>
      </c>
    </row>
    <row r="24" spans="1:9" x14ac:dyDescent="0.25">
      <c r="A24" s="11"/>
      <c r="B24" s="73" t="str">
        <f>IF(ISBLANK(A24),"",VLOOKUP(A24,ORGANISATIONS!$B$3:$D$19,3,FALSE))</f>
        <v/>
      </c>
      <c r="C24" s="12"/>
      <c r="D24" s="1"/>
      <c r="E24" s="1"/>
      <c r="F24" s="1"/>
      <c r="G24" s="46">
        <v>0</v>
      </c>
      <c r="H24" s="51">
        <v>0</v>
      </c>
      <c r="I24" s="17">
        <f t="shared" si="0"/>
        <v>0</v>
      </c>
    </row>
    <row r="25" spans="1:9" x14ac:dyDescent="0.25">
      <c r="A25" s="11"/>
      <c r="B25" s="73" t="str">
        <f>IF(ISBLANK(A25),"",VLOOKUP(A25,ORGANISATIONS!$B$3:$D$19,3,FALSE))</f>
        <v/>
      </c>
      <c r="C25" s="12"/>
      <c r="D25" s="1"/>
      <c r="E25" s="1"/>
      <c r="F25" s="1"/>
      <c r="G25" s="46">
        <v>0</v>
      </c>
      <c r="H25" s="51">
        <v>0</v>
      </c>
      <c r="I25" s="17">
        <f t="shared" si="0"/>
        <v>0</v>
      </c>
    </row>
    <row r="26" spans="1:9" x14ac:dyDescent="0.25">
      <c r="A26" s="11"/>
      <c r="B26" s="73" t="str">
        <f>IF(ISBLANK(A26),"",VLOOKUP(A26,ORGANISATIONS!$B$3:$D$19,3,FALSE))</f>
        <v/>
      </c>
      <c r="C26" s="12"/>
      <c r="D26" s="1"/>
      <c r="E26" s="1"/>
      <c r="F26" s="1"/>
      <c r="G26" s="46">
        <v>0</v>
      </c>
      <c r="H26" s="51">
        <v>0</v>
      </c>
      <c r="I26" s="17">
        <f t="shared" si="0"/>
        <v>0</v>
      </c>
    </row>
    <row r="27" spans="1:9" x14ac:dyDescent="0.25">
      <c r="A27" s="11"/>
      <c r="B27" s="73" t="str">
        <f>IF(ISBLANK(A27),"",VLOOKUP(A27,ORGANISATIONS!$B$3:$D$19,3,FALSE))</f>
        <v/>
      </c>
      <c r="C27" s="12"/>
      <c r="D27" s="1"/>
      <c r="E27" s="1"/>
      <c r="F27" s="1"/>
      <c r="G27" s="46">
        <v>0</v>
      </c>
      <c r="H27" s="51">
        <v>0</v>
      </c>
      <c r="I27" s="17">
        <f t="shared" si="0"/>
        <v>0</v>
      </c>
    </row>
    <row r="28" spans="1:9" x14ac:dyDescent="0.25">
      <c r="A28" s="11"/>
      <c r="B28" s="73" t="str">
        <f>IF(ISBLANK(A28),"",VLOOKUP(A28,ORGANISATIONS!$B$3:$D$19,3,FALSE))</f>
        <v/>
      </c>
      <c r="C28" s="12"/>
      <c r="D28" s="1"/>
      <c r="E28" s="1"/>
      <c r="F28" s="1"/>
      <c r="G28" s="46">
        <v>0</v>
      </c>
      <c r="H28" s="51">
        <v>0</v>
      </c>
      <c r="I28" s="17">
        <f t="shared" si="0"/>
        <v>0</v>
      </c>
    </row>
    <row r="29" spans="1:9" x14ac:dyDescent="0.25">
      <c r="A29" s="11"/>
      <c r="B29" s="73" t="str">
        <f>IF(ISBLANK(A29),"",VLOOKUP(A29,ORGANISATIONS!$B$3:$D$19,3,FALSE))</f>
        <v/>
      </c>
      <c r="C29" s="12"/>
      <c r="D29" s="1"/>
      <c r="E29" s="1"/>
      <c r="F29" s="1"/>
      <c r="G29" s="46">
        <v>0</v>
      </c>
      <c r="H29" s="51">
        <v>0</v>
      </c>
      <c r="I29" s="17">
        <f t="shared" si="0"/>
        <v>0</v>
      </c>
    </row>
    <row r="30" spans="1:9" x14ac:dyDescent="0.25">
      <c r="A30" s="11"/>
      <c r="B30" s="73" t="str">
        <f>IF(ISBLANK(A30),"",VLOOKUP(A30,ORGANISATIONS!$B$3:$D$19,3,FALSE))</f>
        <v/>
      </c>
      <c r="C30" s="12"/>
      <c r="D30" s="1"/>
      <c r="E30" s="1"/>
      <c r="F30" s="1"/>
      <c r="G30" s="46">
        <v>0</v>
      </c>
      <c r="H30" s="51">
        <v>0</v>
      </c>
      <c r="I30" s="17">
        <f t="shared" si="0"/>
        <v>0</v>
      </c>
    </row>
    <row r="31" spans="1:9" x14ac:dyDescent="0.25">
      <c r="A31" s="11"/>
      <c r="B31" s="73" t="str">
        <f>IF(ISBLANK(A31),"",VLOOKUP(A31,ORGANISATIONS!$B$3:$D$19,3,FALSE))</f>
        <v/>
      </c>
      <c r="C31" s="12"/>
      <c r="D31" s="1"/>
      <c r="E31" s="1"/>
      <c r="F31" s="1"/>
      <c r="G31" s="46">
        <v>0</v>
      </c>
      <c r="H31" s="51">
        <v>0</v>
      </c>
      <c r="I31" s="17">
        <f t="shared" si="0"/>
        <v>0</v>
      </c>
    </row>
    <row r="32" spans="1:9" x14ac:dyDescent="0.25">
      <c r="A32" s="11"/>
      <c r="B32" s="73" t="str">
        <f>IF(ISBLANK(A32),"",VLOOKUP(A32,ORGANISATIONS!$B$3:$D$19,3,FALSE))</f>
        <v/>
      </c>
      <c r="C32" s="12"/>
      <c r="D32" s="1"/>
      <c r="E32" s="1"/>
      <c r="F32" s="1"/>
      <c r="G32" s="46">
        <v>0</v>
      </c>
      <c r="H32" s="51">
        <v>0</v>
      </c>
      <c r="I32" s="17">
        <f t="shared" si="0"/>
        <v>0</v>
      </c>
    </row>
    <row r="33" spans="1:9" x14ac:dyDescent="0.25">
      <c r="A33" s="11"/>
      <c r="B33" s="73" t="str">
        <f>IF(ISBLANK(A33),"",VLOOKUP(A33,ORGANISATIONS!$B$3:$D$19,3,FALSE))</f>
        <v/>
      </c>
      <c r="C33" s="12"/>
      <c r="D33" s="1"/>
      <c r="E33" s="1"/>
      <c r="F33" s="1"/>
      <c r="G33" s="46">
        <v>0</v>
      </c>
      <c r="H33" s="51">
        <v>0</v>
      </c>
      <c r="I33" s="17">
        <f t="shared" si="0"/>
        <v>0</v>
      </c>
    </row>
    <row r="34" spans="1:9" x14ac:dyDescent="0.25">
      <c r="A34" s="11"/>
      <c r="B34" s="73" t="str">
        <f>IF(ISBLANK(A34),"",VLOOKUP(A34,ORGANISATIONS!$B$3:$D$19,3,FALSE))</f>
        <v/>
      </c>
      <c r="C34" s="12"/>
      <c r="D34" s="1"/>
      <c r="E34" s="1"/>
      <c r="F34" s="1"/>
      <c r="G34" s="46">
        <v>0</v>
      </c>
      <c r="H34" s="51">
        <v>0</v>
      </c>
      <c r="I34" s="17">
        <f t="shared" si="0"/>
        <v>0</v>
      </c>
    </row>
    <row r="35" spans="1:9" x14ac:dyDescent="0.25">
      <c r="A35" s="11"/>
      <c r="B35" s="73" t="str">
        <f>IF(ISBLANK(A35),"",VLOOKUP(A35,ORGANISATIONS!$B$3:$D$19,3,FALSE))</f>
        <v/>
      </c>
      <c r="C35" s="12"/>
      <c r="D35" s="1"/>
      <c r="E35" s="1"/>
      <c r="F35" s="1"/>
      <c r="G35" s="46">
        <v>0</v>
      </c>
      <c r="H35" s="51">
        <v>0</v>
      </c>
      <c r="I35" s="17">
        <f t="shared" si="0"/>
        <v>0</v>
      </c>
    </row>
    <row r="36" spans="1:9" x14ac:dyDescent="0.25">
      <c r="A36" s="11"/>
      <c r="B36" s="73" t="str">
        <f>IF(ISBLANK(A36),"",VLOOKUP(A36,ORGANISATIONS!$B$3:$D$19,3,FALSE))</f>
        <v/>
      </c>
      <c r="C36" s="12"/>
      <c r="D36" s="1"/>
      <c r="E36" s="1"/>
      <c r="F36" s="1"/>
      <c r="G36" s="46">
        <v>0</v>
      </c>
      <c r="H36" s="51">
        <v>0</v>
      </c>
      <c r="I36" s="17">
        <f t="shared" si="0"/>
        <v>0</v>
      </c>
    </row>
    <row r="37" spans="1:9" x14ac:dyDescent="0.25">
      <c r="A37" s="11"/>
      <c r="B37" s="73" t="str">
        <f>IF(ISBLANK(A37),"",VLOOKUP(A37,ORGANISATIONS!$B$3:$D$19,3,FALSE))</f>
        <v/>
      </c>
      <c r="C37" s="12"/>
      <c r="D37" s="1"/>
      <c r="E37" s="1"/>
      <c r="F37" s="1"/>
      <c r="G37" s="46">
        <v>0</v>
      </c>
      <c r="H37" s="51">
        <v>0</v>
      </c>
      <c r="I37" s="17">
        <f t="shared" si="0"/>
        <v>0</v>
      </c>
    </row>
    <row r="38" spans="1:9" x14ac:dyDescent="0.25">
      <c r="A38" s="11"/>
      <c r="B38" s="73" t="str">
        <f>IF(ISBLANK(A38),"",VLOOKUP(A38,ORGANISATIONS!$B$3:$D$19,3,FALSE))</f>
        <v/>
      </c>
      <c r="C38" s="12"/>
      <c r="D38" s="1"/>
      <c r="E38" s="1"/>
      <c r="F38" s="1"/>
      <c r="G38" s="46">
        <v>0</v>
      </c>
      <c r="H38" s="51">
        <v>0</v>
      </c>
      <c r="I38" s="17">
        <f t="shared" si="0"/>
        <v>0</v>
      </c>
    </row>
    <row r="39" spans="1:9" x14ac:dyDescent="0.25">
      <c r="A39" s="11"/>
      <c r="B39" s="73" t="str">
        <f>IF(ISBLANK(A39),"",VLOOKUP(A39,ORGANISATIONS!$B$3:$D$19,3,FALSE))</f>
        <v/>
      </c>
      <c r="C39" s="12"/>
      <c r="D39" s="1"/>
      <c r="E39" s="1"/>
      <c r="F39" s="1"/>
      <c r="G39" s="46">
        <v>0</v>
      </c>
      <c r="H39" s="51">
        <v>0</v>
      </c>
      <c r="I39" s="17">
        <f t="shared" si="0"/>
        <v>0</v>
      </c>
    </row>
    <row r="40" spans="1:9" x14ac:dyDescent="0.25">
      <c r="A40" s="11"/>
      <c r="B40" s="73" t="str">
        <f>IF(ISBLANK(A40),"",VLOOKUP(A40,ORGANISATIONS!$B$3:$D$19,3,FALSE))</f>
        <v/>
      </c>
      <c r="C40" s="12"/>
      <c r="D40" s="1"/>
      <c r="E40" s="1"/>
      <c r="F40" s="1"/>
      <c r="G40" s="46">
        <v>0</v>
      </c>
      <c r="H40" s="51">
        <v>0</v>
      </c>
      <c r="I40" s="17">
        <f t="shared" si="0"/>
        <v>0</v>
      </c>
    </row>
    <row r="41" spans="1:9" x14ac:dyDescent="0.25">
      <c r="A41" s="11"/>
      <c r="B41" s="73" t="str">
        <f>IF(ISBLANK(A41),"",VLOOKUP(A41,ORGANISATIONS!$B$3:$D$19,3,FALSE))</f>
        <v/>
      </c>
      <c r="C41" s="12"/>
      <c r="D41" s="1"/>
      <c r="E41" s="1"/>
      <c r="F41" s="1"/>
      <c r="G41" s="46">
        <v>0</v>
      </c>
      <c r="H41" s="51">
        <v>0</v>
      </c>
      <c r="I41" s="17">
        <f t="shared" si="0"/>
        <v>0</v>
      </c>
    </row>
    <row r="42" spans="1:9" x14ac:dyDescent="0.25">
      <c r="A42" s="11"/>
      <c r="B42" s="73" t="str">
        <f>IF(ISBLANK(A42),"",VLOOKUP(A42,ORGANISATIONS!$B$3:$D$19,3,FALSE))</f>
        <v/>
      </c>
      <c r="C42" s="12"/>
      <c r="D42" s="1"/>
      <c r="E42" s="1"/>
      <c r="F42" s="1"/>
      <c r="G42" s="46">
        <v>0</v>
      </c>
      <c r="H42" s="51">
        <v>0</v>
      </c>
      <c r="I42" s="17">
        <f t="shared" si="0"/>
        <v>0</v>
      </c>
    </row>
    <row r="43" spans="1:9" x14ac:dyDescent="0.25">
      <c r="A43" s="11"/>
      <c r="B43" s="73" t="str">
        <f>IF(ISBLANK(A43),"",VLOOKUP(A43,ORGANISATIONS!$B$3:$D$19,3,FALSE))</f>
        <v/>
      </c>
      <c r="C43" s="12"/>
      <c r="D43" s="1"/>
      <c r="E43" s="1"/>
      <c r="F43" s="1"/>
      <c r="G43" s="46">
        <v>0</v>
      </c>
      <c r="H43" s="51">
        <v>0</v>
      </c>
      <c r="I43" s="17">
        <f t="shared" si="0"/>
        <v>0</v>
      </c>
    </row>
    <row r="44" spans="1:9" x14ac:dyDescent="0.25">
      <c r="A44" s="11"/>
      <c r="B44" s="73" t="str">
        <f>IF(ISBLANK(A44),"",VLOOKUP(A44,ORGANISATIONS!$B$3:$D$19,3,FALSE))</f>
        <v/>
      </c>
      <c r="C44" s="12"/>
      <c r="D44" s="1"/>
      <c r="E44" s="1"/>
      <c r="F44" s="1"/>
      <c r="G44" s="46">
        <v>0</v>
      </c>
      <c r="H44" s="51">
        <v>0</v>
      </c>
      <c r="I44" s="17">
        <f t="shared" si="0"/>
        <v>0</v>
      </c>
    </row>
    <row r="45" spans="1:9" x14ac:dyDescent="0.25">
      <c r="A45" s="11"/>
      <c r="B45" s="73" t="str">
        <f>IF(ISBLANK(A45),"",VLOOKUP(A45,ORGANISATIONS!$B$3:$D$19,3,FALSE))</f>
        <v/>
      </c>
      <c r="C45" s="12"/>
      <c r="D45" s="1"/>
      <c r="E45" s="1"/>
      <c r="F45" s="1"/>
      <c r="G45" s="46">
        <v>0</v>
      </c>
      <c r="H45" s="51">
        <v>0</v>
      </c>
      <c r="I45" s="17">
        <f t="shared" si="0"/>
        <v>0</v>
      </c>
    </row>
    <row r="46" spans="1:9" x14ac:dyDescent="0.25">
      <c r="A46" s="11"/>
      <c r="B46" s="73" t="str">
        <f>IF(ISBLANK(A46),"",VLOOKUP(A46,ORGANISATIONS!$B$3:$D$19,3,FALSE))</f>
        <v/>
      </c>
      <c r="C46" s="12"/>
      <c r="D46" s="1"/>
      <c r="E46" s="1"/>
      <c r="F46" s="1"/>
      <c r="G46" s="46">
        <v>0</v>
      </c>
      <c r="H46" s="51">
        <v>0</v>
      </c>
      <c r="I46" s="17">
        <f t="shared" si="0"/>
        <v>0</v>
      </c>
    </row>
    <row r="47" spans="1:9" x14ac:dyDescent="0.25">
      <c r="A47" s="11"/>
      <c r="B47" s="73" t="str">
        <f>IF(ISBLANK(A47),"",VLOOKUP(A47,ORGANISATIONS!$B$3:$D$19,3,FALSE))</f>
        <v/>
      </c>
      <c r="C47" s="12"/>
      <c r="D47" s="1"/>
      <c r="E47" s="1"/>
      <c r="F47" s="1"/>
      <c r="G47" s="46">
        <v>0</v>
      </c>
      <c r="H47" s="51">
        <v>0</v>
      </c>
      <c r="I47" s="17">
        <f t="shared" si="0"/>
        <v>0</v>
      </c>
    </row>
    <row r="48" spans="1:9" x14ac:dyDescent="0.25">
      <c r="A48" s="11"/>
      <c r="B48" s="73" t="str">
        <f>IF(ISBLANK(A48),"",VLOOKUP(A48,ORGANISATIONS!$B$3:$D$19,3,FALSE))</f>
        <v/>
      </c>
      <c r="C48" s="12"/>
      <c r="D48" s="1"/>
      <c r="E48" s="1"/>
      <c r="F48" s="1"/>
      <c r="G48" s="46">
        <v>0</v>
      </c>
      <c r="H48" s="51">
        <v>0</v>
      </c>
      <c r="I48" s="17">
        <f t="shared" si="0"/>
        <v>0</v>
      </c>
    </row>
    <row r="49" spans="1:9" x14ac:dyDescent="0.25">
      <c r="A49" s="11"/>
      <c r="B49" s="73" t="str">
        <f>IF(ISBLANK(A49),"",VLOOKUP(A49,ORGANISATIONS!$B$3:$D$19,3,FALSE))</f>
        <v/>
      </c>
      <c r="C49" s="12"/>
      <c r="D49" s="1"/>
      <c r="E49" s="1"/>
      <c r="F49" s="1"/>
      <c r="G49" s="46">
        <v>0</v>
      </c>
      <c r="H49" s="51">
        <v>0</v>
      </c>
      <c r="I49" s="17">
        <f t="shared" si="0"/>
        <v>0</v>
      </c>
    </row>
    <row r="50" spans="1:9" x14ac:dyDescent="0.25">
      <c r="A50" s="11"/>
      <c r="B50" s="73" t="str">
        <f>IF(ISBLANK(A50),"",VLOOKUP(A50,ORGANISATIONS!$B$3:$D$19,3,FALSE))</f>
        <v/>
      </c>
      <c r="C50" s="12"/>
      <c r="D50" s="1"/>
      <c r="E50" s="1"/>
      <c r="F50" s="1"/>
      <c r="G50" s="46">
        <v>0</v>
      </c>
      <c r="H50" s="51">
        <v>0</v>
      </c>
      <c r="I50" s="17">
        <f t="shared" si="0"/>
        <v>0</v>
      </c>
    </row>
    <row r="51" spans="1:9" x14ac:dyDescent="0.25">
      <c r="A51" s="11"/>
      <c r="B51" s="73" t="str">
        <f>IF(ISBLANK(A51),"",VLOOKUP(A51,ORGANISATIONS!$B$3:$D$19,3,FALSE))</f>
        <v/>
      </c>
      <c r="C51" s="12"/>
      <c r="D51" s="1"/>
      <c r="E51" s="1"/>
      <c r="F51" s="1"/>
      <c r="G51" s="46">
        <v>0</v>
      </c>
      <c r="H51" s="51">
        <v>0</v>
      </c>
      <c r="I51" s="17">
        <f t="shared" si="0"/>
        <v>0</v>
      </c>
    </row>
    <row r="52" spans="1:9" x14ac:dyDescent="0.25">
      <c r="A52" s="11"/>
      <c r="B52" s="73" t="str">
        <f>IF(ISBLANK(A52),"",VLOOKUP(A52,ORGANISATIONS!$B$3:$D$19,3,FALSE))</f>
        <v/>
      </c>
      <c r="C52" s="12"/>
      <c r="D52" s="1"/>
      <c r="E52" s="1"/>
      <c r="F52" s="1"/>
      <c r="G52" s="46">
        <v>0</v>
      </c>
      <c r="H52" s="51">
        <v>0</v>
      </c>
      <c r="I52" s="17">
        <f t="shared" si="0"/>
        <v>0</v>
      </c>
    </row>
    <row r="53" spans="1:9" x14ac:dyDescent="0.25">
      <c r="A53" s="11"/>
      <c r="B53" s="73" t="str">
        <f>IF(ISBLANK(A53),"",VLOOKUP(A53,ORGANISATIONS!$B$3:$D$19,3,FALSE))</f>
        <v/>
      </c>
      <c r="C53" s="12"/>
      <c r="D53" s="1"/>
      <c r="E53" s="1"/>
      <c r="F53" s="1"/>
      <c r="G53" s="46">
        <v>0</v>
      </c>
      <c r="H53" s="51">
        <v>0</v>
      </c>
      <c r="I53" s="17">
        <f t="shared" si="0"/>
        <v>0</v>
      </c>
    </row>
    <row r="54" spans="1:9" x14ac:dyDescent="0.25">
      <c r="A54" s="11"/>
      <c r="B54" s="73" t="str">
        <f>IF(ISBLANK(A54),"",VLOOKUP(A54,ORGANISATIONS!$B$3:$D$19,3,FALSE))</f>
        <v/>
      </c>
      <c r="C54" s="12"/>
      <c r="D54" s="1"/>
      <c r="E54" s="1"/>
      <c r="F54" s="1"/>
      <c r="G54" s="46">
        <v>0</v>
      </c>
      <c r="H54" s="51">
        <v>0</v>
      </c>
      <c r="I54" s="17">
        <f t="shared" si="0"/>
        <v>0</v>
      </c>
    </row>
    <row r="55" spans="1:9" x14ac:dyDescent="0.25">
      <c r="A55" s="11"/>
      <c r="B55" s="73" t="str">
        <f>IF(ISBLANK(A55),"",VLOOKUP(A55,ORGANISATIONS!$B$3:$D$19,3,FALSE))</f>
        <v/>
      </c>
      <c r="C55" s="12"/>
      <c r="D55" s="1"/>
      <c r="E55" s="1"/>
      <c r="F55" s="1"/>
      <c r="G55" s="46">
        <v>0</v>
      </c>
      <c r="H55" s="51">
        <v>0</v>
      </c>
      <c r="I55" s="17">
        <f t="shared" si="0"/>
        <v>0</v>
      </c>
    </row>
    <row r="56" spans="1:9" x14ac:dyDescent="0.25">
      <c r="A56" s="11"/>
      <c r="B56" s="73" t="str">
        <f>IF(ISBLANK(A56),"",VLOOKUP(A56,ORGANISATIONS!$B$3:$D$19,3,FALSE))</f>
        <v/>
      </c>
      <c r="C56" s="12"/>
      <c r="D56" s="1"/>
      <c r="E56" s="1"/>
      <c r="F56" s="1"/>
      <c r="G56" s="46">
        <v>0</v>
      </c>
      <c r="H56" s="51">
        <v>0</v>
      </c>
      <c r="I56" s="17">
        <f t="shared" si="0"/>
        <v>0</v>
      </c>
    </row>
    <row r="57" spans="1:9" x14ac:dyDescent="0.25">
      <c r="A57" s="11"/>
      <c r="B57" s="73" t="str">
        <f>IF(ISBLANK(A57),"",VLOOKUP(A57,ORGANISATIONS!$B$3:$D$19,3,FALSE))</f>
        <v/>
      </c>
      <c r="C57" s="12"/>
      <c r="D57" s="1"/>
      <c r="E57" s="1"/>
      <c r="F57" s="1"/>
      <c r="G57" s="46">
        <v>0</v>
      </c>
      <c r="H57" s="51">
        <v>0</v>
      </c>
      <c r="I57" s="17">
        <f t="shared" si="0"/>
        <v>0</v>
      </c>
    </row>
    <row r="58" spans="1:9" x14ac:dyDescent="0.25">
      <c r="A58" s="11"/>
      <c r="B58" s="73" t="str">
        <f>IF(ISBLANK(A58),"",VLOOKUP(A58,ORGANISATIONS!$B$3:$D$19,3,FALSE))</f>
        <v/>
      </c>
      <c r="C58" s="12"/>
      <c r="D58" s="1"/>
      <c r="E58" s="1"/>
      <c r="F58" s="1"/>
      <c r="G58" s="46">
        <v>0</v>
      </c>
      <c r="H58" s="51">
        <v>0</v>
      </c>
      <c r="I58" s="17">
        <f t="shared" si="0"/>
        <v>0</v>
      </c>
    </row>
    <row r="59" spans="1:9" x14ac:dyDescent="0.25">
      <c r="A59" s="11"/>
      <c r="B59" s="73" t="str">
        <f>IF(ISBLANK(A59),"",VLOOKUP(A59,ORGANISATIONS!$B$3:$D$19,3,FALSE))</f>
        <v/>
      </c>
      <c r="C59" s="12"/>
      <c r="D59" s="1"/>
      <c r="E59" s="1"/>
      <c r="F59" s="1"/>
      <c r="G59" s="46">
        <v>0</v>
      </c>
      <c r="H59" s="51">
        <v>0</v>
      </c>
      <c r="I59" s="17">
        <f t="shared" si="0"/>
        <v>0</v>
      </c>
    </row>
    <row r="60" spans="1:9" x14ac:dyDescent="0.25">
      <c r="A60" s="11"/>
      <c r="B60" s="73" t="str">
        <f>IF(ISBLANK(A60),"",VLOOKUP(A60,ORGANISATIONS!$B$3:$D$19,3,FALSE))</f>
        <v/>
      </c>
      <c r="C60" s="12"/>
      <c r="D60" s="1"/>
      <c r="E60" s="1"/>
      <c r="F60" s="1"/>
      <c r="G60" s="46">
        <v>0</v>
      </c>
      <c r="H60" s="51">
        <v>0</v>
      </c>
      <c r="I60" s="17">
        <f t="shared" si="0"/>
        <v>0</v>
      </c>
    </row>
    <row r="61" spans="1:9" x14ac:dyDescent="0.25">
      <c r="A61" s="11"/>
      <c r="B61" s="73" t="str">
        <f>IF(ISBLANK(A61),"",VLOOKUP(A61,ORGANISATIONS!$B$3:$D$19,3,FALSE))</f>
        <v/>
      </c>
      <c r="C61" s="12"/>
      <c r="D61" s="1"/>
      <c r="E61" s="1"/>
      <c r="F61" s="1"/>
      <c r="G61" s="46">
        <v>0</v>
      </c>
      <c r="H61" s="51">
        <v>0</v>
      </c>
      <c r="I61" s="17">
        <f t="shared" si="0"/>
        <v>0</v>
      </c>
    </row>
    <row r="62" spans="1:9" x14ac:dyDescent="0.25">
      <c r="A62" s="11"/>
      <c r="B62" s="73" t="str">
        <f>IF(ISBLANK(A62),"",VLOOKUP(A62,ORGANISATIONS!$B$3:$D$19,3,FALSE))</f>
        <v/>
      </c>
      <c r="C62" s="12"/>
      <c r="D62" s="1"/>
      <c r="E62" s="1"/>
      <c r="F62" s="1"/>
      <c r="G62" s="46">
        <v>0</v>
      </c>
      <c r="H62" s="51">
        <v>0</v>
      </c>
      <c r="I62" s="17">
        <f t="shared" si="0"/>
        <v>0</v>
      </c>
    </row>
    <row r="63" spans="1:9" x14ac:dyDescent="0.25">
      <c r="A63" s="11"/>
      <c r="B63" s="73" t="str">
        <f>IF(ISBLANK(A63),"",VLOOKUP(A63,ORGANISATIONS!$B$3:$D$19,3,FALSE))</f>
        <v/>
      </c>
      <c r="C63" s="12"/>
      <c r="D63" s="1"/>
      <c r="E63" s="1"/>
      <c r="F63" s="1"/>
      <c r="G63" s="46">
        <v>0</v>
      </c>
      <c r="H63" s="51">
        <v>0</v>
      </c>
      <c r="I63" s="17">
        <f t="shared" si="0"/>
        <v>0</v>
      </c>
    </row>
    <row r="64" spans="1:9" x14ac:dyDescent="0.25">
      <c r="A64" s="11"/>
      <c r="B64" s="73" t="str">
        <f>IF(ISBLANK(A64),"",VLOOKUP(A64,ORGANISATIONS!$B$3:$D$19,3,FALSE))</f>
        <v/>
      </c>
      <c r="C64" s="12"/>
      <c r="D64" s="1"/>
      <c r="E64" s="1"/>
      <c r="F64" s="1"/>
      <c r="G64" s="46">
        <v>0</v>
      </c>
      <c r="H64" s="51">
        <v>0</v>
      </c>
      <c r="I64" s="17">
        <f t="shared" si="0"/>
        <v>0</v>
      </c>
    </row>
    <row r="65" spans="1:9" x14ac:dyDescent="0.25">
      <c r="A65" s="11"/>
      <c r="B65" s="73" t="str">
        <f>IF(ISBLANK(A65),"",VLOOKUP(A65,ORGANISATIONS!$B$3:$D$19,3,FALSE))</f>
        <v/>
      </c>
      <c r="C65" s="12"/>
      <c r="D65" s="1"/>
      <c r="E65" s="1"/>
      <c r="F65" s="1"/>
      <c r="G65" s="46">
        <v>0</v>
      </c>
      <c r="H65" s="51">
        <v>0</v>
      </c>
      <c r="I65" s="17">
        <f t="shared" si="0"/>
        <v>0</v>
      </c>
    </row>
    <row r="66" spans="1:9" x14ac:dyDescent="0.25">
      <c r="A66" s="11"/>
      <c r="B66" s="73" t="str">
        <f>IF(ISBLANK(A66),"",VLOOKUP(A66,ORGANISATIONS!$B$3:$D$19,3,FALSE))</f>
        <v/>
      </c>
      <c r="C66" s="12"/>
      <c r="D66" s="1"/>
      <c r="E66" s="1"/>
      <c r="F66" s="1"/>
      <c r="G66" s="46">
        <v>0</v>
      </c>
      <c r="H66" s="51">
        <v>0</v>
      </c>
      <c r="I66" s="17">
        <f t="shared" si="0"/>
        <v>0</v>
      </c>
    </row>
    <row r="67" spans="1:9" x14ac:dyDescent="0.25">
      <c r="A67" s="11"/>
      <c r="B67" s="73" t="str">
        <f>IF(ISBLANK(A67),"",VLOOKUP(A67,ORGANISATIONS!$B$3:$D$19,3,FALSE))</f>
        <v/>
      </c>
      <c r="C67" s="12"/>
      <c r="D67" s="1"/>
      <c r="E67" s="1"/>
      <c r="F67" s="1"/>
      <c r="G67" s="46">
        <v>0</v>
      </c>
      <c r="H67" s="51">
        <v>0</v>
      </c>
      <c r="I67" s="17">
        <f t="shared" si="0"/>
        <v>0</v>
      </c>
    </row>
    <row r="68" spans="1:9" x14ac:dyDescent="0.25">
      <c r="A68" s="11"/>
      <c r="B68" s="73" t="str">
        <f>IF(ISBLANK(A68),"",VLOOKUP(A68,ORGANISATIONS!$B$3:$D$19,3,FALSE))</f>
        <v/>
      </c>
      <c r="C68" s="12"/>
      <c r="D68" s="1"/>
      <c r="E68" s="1"/>
      <c r="F68" s="1"/>
      <c r="G68" s="46">
        <v>0</v>
      </c>
      <c r="H68" s="51">
        <v>0</v>
      </c>
      <c r="I68" s="17">
        <f t="shared" si="0"/>
        <v>0</v>
      </c>
    </row>
    <row r="69" spans="1:9" x14ac:dyDescent="0.25">
      <c r="A69" s="11"/>
      <c r="B69" s="73" t="str">
        <f>IF(ISBLANK(A69),"",VLOOKUP(A69,ORGANISATIONS!$B$3:$D$19,3,FALSE))</f>
        <v/>
      </c>
      <c r="C69" s="12"/>
      <c r="D69" s="1"/>
      <c r="E69" s="1"/>
      <c r="F69" s="1"/>
      <c r="G69" s="46">
        <v>0</v>
      </c>
      <c r="H69" s="51">
        <v>0</v>
      </c>
      <c r="I69" s="17">
        <f t="shared" si="0"/>
        <v>0</v>
      </c>
    </row>
    <row r="70" spans="1:9" x14ac:dyDescent="0.25">
      <c r="A70" s="11"/>
      <c r="B70" s="73" t="str">
        <f>IF(ISBLANK(A70),"",VLOOKUP(A70,ORGANISATIONS!$B$3:$D$19,3,FALSE))</f>
        <v/>
      </c>
      <c r="C70" s="12"/>
      <c r="D70" s="1"/>
      <c r="E70" s="1"/>
      <c r="F70" s="1"/>
      <c r="G70" s="46">
        <v>0</v>
      </c>
      <c r="H70" s="51">
        <v>0</v>
      </c>
      <c r="I70" s="17">
        <f t="shared" si="0"/>
        <v>0</v>
      </c>
    </row>
    <row r="71" spans="1:9" x14ac:dyDescent="0.25">
      <c r="A71" s="11"/>
      <c r="B71" s="73" t="str">
        <f>IF(ISBLANK(A71),"",VLOOKUP(A71,ORGANISATIONS!$B$3:$D$19,3,FALSE))</f>
        <v/>
      </c>
      <c r="C71" s="12"/>
      <c r="D71" s="1"/>
      <c r="E71" s="1"/>
      <c r="F71" s="1"/>
      <c r="G71" s="46">
        <v>0</v>
      </c>
      <c r="H71" s="51">
        <v>0</v>
      </c>
      <c r="I71" s="17">
        <f t="shared" si="0"/>
        <v>0</v>
      </c>
    </row>
    <row r="72" spans="1:9" x14ac:dyDescent="0.25">
      <c r="A72" s="11"/>
      <c r="B72" s="73" t="str">
        <f>IF(ISBLANK(A72),"",VLOOKUP(A72,ORGANISATIONS!$B$3:$D$19,3,FALSE))</f>
        <v/>
      </c>
      <c r="C72" s="12"/>
      <c r="D72" s="1"/>
      <c r="E72" s="1"/>
      <c r="F72" s="1"/>
      <c r="G72" s="46">
        <v>0</v>
      </c>
      <c r="H72" s="51">
        <v>0</v>
      </c>
      <c r="I72" s="17">
        <f t="shared" si="0"/>
        <v>0</v>
      </c>
    </row>
    <row r="73" spans="1:9" x14ac:dyDescent="0.25">
      <c r="A73" s="11"/>
      <c r="B73" s="73" t="str">
        <f>IF(ISBLANK(A73),"",VLOOKUP(A73,ORGANISATIONS!$B$3:$D$19,3,FALSE))</f>
        <v/>
      </c>
      <c r="C73" s="12"/>
      <c r="D73" s="1"/>
      <c r="E73" s="1"/>
      <c r="F73" s="1"/>
      <c r="G73" s="46">
        <v>0</v>
      </c>
      <c r="H73" s="51">
        <v>0</v>
      </c>
      <c r="I73" s="17">
        <f t="shared" si="0"/>
        <v>0</v>
      </c>
    </row>
    <row r="74" spans="1:9" x14ac:dyDescent="0.25">
      <c r="A74" s="11"/>
      <c r="B74" s="73" t="str">
        <f>IF(ISBLANK(A74),"",VLOOKUP(A74,ORGANISATIONS!$B$3:$D$19,3,FALSE))</f>
        <v/>
      </c>
      <c r="C74" s="12"/>
      <c r="D74" s="1"/>
      <c r="E74" s="1"/>
      <c r="F74" s="1"/>
      <c r="G74" s="46">
        <v>0</v>
      </c>
      <c r="H74" s="51">
        <v>0</v>
      </c>
      <c r="I74" s="17">
        <f t="shared" si="0"/>
        <v>0</v>
      </c>
    </row>
    <row r="75" spans="1:9" x14ac:dyDescent="0.25">
      <c r="A75" s="11"/>
      <c r="B75" s="73" t="str">
        <f>IF(ISBLANK(A75),"",VLOOKUP(A75,ORGANISATIONS!$B$3:$D$19,3,FALSE))</f>
        <v/>
      </c>
      <c r="C75" s="12"/>
      <c r="D75" s="1"/>
      <c r="E75" s="1"/>
      <c r="F75" s="1"/>
      <c r="G75" s="46">
        <v>0</v>
      </c>
      <c r="H75" s="51">
        <v>0</v>
      </c>
      <c r="I75" s="17">
        <f t="shared" si="0"/>
        <v>0</v>
      </c>
    </row>
    <row r="76" spans="1:9" x14ac:dyDescent="0.25">
      <c r="A76" s="11"/>
      <c r="B76" s="73" t="str">
        <f>IF(ISBLANK(A76),"",VLOOKUP(A76,ORGANISATIONS!$B$3:$D$19,3,FALSE))</f>
        <v/>
      </c>
      <c r="C76" s="12"/>
      <c r="D76" s="1"/>
      <c r="E76" s="1"/>
      <c r="F76" s="1"/>
      <c r="G76" s="46">
        <v>0</v>
      </c>
      <c r="H76" s="51">
        <v>0</v>
      </c>
      <c r="I76" s="17">
        <f t="shared" si="0"/>
        <v>0</v>
      </c>
    </row>
    <row r="77" spans="1:9" x14ac:dyDescent="0.25">
      <c r="A77" s="11"/>
      <c r="B77" s="73" t="str">
        <f>IF(ISBLANK(A77),"",VLOOKUP(A77,ORGANISATIONS!$B$3:$D$19,3,FALSE))</f>
        <v/>
      </c>
      <c r="C77" s="12"/>
      <c r="D77" s="1"/>
      <c r="E77" s="1"/>
      <c r="F77" s="1"/>
      <c r="G77" s="46">
        <v>0</v>
      </c>
      <c r="H77" s="51">
        <v>0</v>
      </c>
      <c r="I77" s="17">
        <f t="shared" si="0"/>
        <v>0</v>
      </c>
    </row>
    <row r="78" spans="1:9" x14ac:dyDescent="0.25">
      <c r="A78" s="11"/>
      <c r="B78" s="73" t="str">
        <f>IF(ISBLANK(A78),"",VLOOKUP(A78,ORGANISATIONS!$B$3:$D$19,3,FALSE))</f>
        <v/>
      </c>
      <c r="C78" s="12"/>
      <c r="D78" s="1"/>
      <c r="E78" s="1"/>
      <c r="F78" s="1"/>
      <c r="G78" s="46">
        <v>0</v>
      </c>
      <c r="H78" s="51">
        <v>0</v>
      </c>
      <c r="I78" s="17">
        <f t="shared" si="0"/>
        <v>0</v>
      </c>
    </row>
    <row r="79" spans="1:9" x14ac:dyDescent="0.25">
      <c r="A79" s="11"/>
      <c r="B79" s="73" t="str">
        <f>IF(ISBLANK(A79),"",VLOOKUP(A79,ORGANISATIONS!$B$3:$D$19,3,FALSE))</f>
        <v/>
      </c>
      <c r="C79" s="12"/>
      <c r="D79" s="1"/>
      <c r="E79" s="1"/>
      <c r="F79" s="1"/>
      <c r="G79" s="46">
        <v>0</v>
      </c>
      <c r="H79" s="51">
        <v>0</v>
      </c>
      <c r="I79" s="17">
        <f t="shared" si="0"/>
        <v>0</v>
      </c>
    </row>
    <row r="80" spans="1:9" x14ac:dyDescent="0.25">
      <c r="A80" s="11"/>
      <c r="B80" s="73" t="str">
        <f>IF(ISBLANK(A80),"",VLOOKUP(A80,ORGANISATIONS!$B$3:$D$19,3,FALSE))</f>
        <v/>
      </c>
      <c r="C80" s="12"/>
      <c r="D80" s="1"/>
      <c r="E80" s="1"/>
      <c r="F80" s="1"/>
      <c r="G80" s="46">
        <v>0</v>
      </c>
      <c r="H80" s="51">
        <v>0</v>
      </c>
      <c r="I80" s="17">
        <f t="shared" si="0"/>
        <v>0</v>
      </c>
    </row>
    <row r="81" spans="1:9" x14ac:dyDescent="0.25">
      <c r="A81" s="11"/>
      <c r="B81" s="73" t="str">
        <f>IF(ISBLANK(A81),"",VLOOKUP(A81,ORGANISATIONS!$B$3:$D$19,3,FALSE))</f>
        <v/>
      </c>
      <c r="C81" s="12"/>
      <c r="D81" s="1"/>
      <c r="E81" s="1"/>
      <c r="F81" s="1"/>
      <c r="G81" s="46">
        <v>0</v>
      </c>
      <c r="H81" s="51">
        <v>0</v>
      </c>
      <c r="I81" s="17">
        <f t="shared" si="0"/>
        <v>0</v>
      </c>
    </row>
    <row r="82" spans="1:9" x14ac:dyDescent="0.25">
      <c r="A82" s="11"/>
      <c r="B82" s="73" t="str">
        <f>IF(ISBLANK(A82),"",VLOOKUP(A82,ORGANISATIONS!$B$3:$D$19,3,FALSE))</f>
        <v/>
      </c>
      <c r="C82" s="12"/>
      <c r="D82" s="1"/>
      <c r="E82" s="1"/>
      <c r="F82" s="1"/>
      <c r="G82" s="46">
        <v>0</v>
      </c>
      <c r="H82" s="51">
        <v>0</v>
      </c>
      <c r="I82" s="17">
        <f t="shared" si="0"/>
        <v>0</v>
      </c>
    </row>
    <row r="83" spans="1:9" x14ac:dyDescent="0.25">
      <c r="A83" s="11"/>
      <c r="B83" s="73" t="str">
        <f>IF(ISBLANK(A83),"",VLOOKUP(A83,ORGANISATIONS!$B$3:$D$19,3,FALSE))</f>
        <v/>
      </c>
      <c r="C83" s="12"/>
      <c r="D83" s="1"/>
      <c r="E83" s="1"/>
      <c r="F83" s="1"/>
      <c r="G83" s="46">
        <v>0</v>
      </c>
      <c r="H83" s="51">
        <v>0</v>
      </c>
      <c r="I83" s="17">
        <f t="shared" si="0"/>
        <v>0</v>
      </c>
    </row>
    <row r="84" spans="1:9" x14ac:dyDescent="0.25">
      <c r="A84" s="11"/>
      <c r="B84" s="73" t="str">
        <f>IF(ISBLANK(A84),"",VLOOKUP(A84,ORGANISATIONS!$B$3:$D$19,3,FALSE))</f>
        <v/>
      </c>
      <c r="C84" s="12"/>
      <c r="D84" s="1"/>
      <c r="E84" s="1"/>
      <c r="F84" s="1"/>
      <c r="G84" s="46">
        <v>0</v>
      </c>
      <c r="H84" s="51">
        <v>0</v>
      </c>
      <c r="I84" s="17">
        <f t="shared" si="0"/>
        <v>0</v>
      </c>
    </row>
    <row r="85" spans="1:9" x14ac:dyDescent="0.25">
      <c r="A85" s="11"/>
      <c r="B85" s="73" t="str">
        <f>IF(ISBLANK(A85),"",VLOOKUP(A85,ORGANISATIONS!$B$3:$D$19,3,FALSE))</f>
        <v/>
      </c>
      <c r="C85" s="12"/>
      <c r="D85" s="1"/>
      <c r="E85" s="1"/>
      <c r="F85" s="1"/>
      <c r="G85" s="46">
        <v>0</v>
      </c>
      <c r="H85" s="51">
        <v>0</v>
      </c>
      <c r="I85" s="17">
        <f t="shared" si="0"/>
        <v>0</v>
      </c>
    </row>
    <row r="86" spans="1:9" x14ac:dyDescent="0.25">
      <c r="A86" s="11"/>
      <c r="B86" s="73" t="str">
        <f>IF(ISBLANK(A86),"",VLOOKUP(A86,ORGANISATIONS!$B$3:$D$19,3,FALSE))</f>
        <v/>
      </c>
      <c r="C86" s="12"/>
      <c r="D86" s="1"/>
      <c r="E86" s="1"/>
      <c r="F86" s="1"/>
      <c r="G86" s="46">
        <v>0</v>
      </c>
      <c r="H86" s="51">
        <v>0</v>
      </c>
      <c r="I86" s="17">
        <f t="shared" si="0"/>
        <v>0</v>
      </c>
    </row>
    <row r="87" spans="1:9" x14ac:dyDescent="0.25">
      <c r="A87" s="11"/>
      <c r="B87" s="73" t="str">
        <f>IF(ISBLANK(A87),"",VLOOKUP(A87,ORGANISATIONS!$B$3:$D$19,3,FALSE))</f>
        <v/>
      </c>
      <c r="C87" s="12"/>
      <c r="D87" s="1"/>
      <c r="E87" s="1"/>
      <c r="F87" s="1"/>
      <c r="G87" s="46">
        <v>0</v>
      </c>
      <c r="H87" s="51">
        <v>0</v>
      </c>
      <c r="I87" s="17">
        <f t="shared" si="0"/>
        <v>0</v>
      </c>
    </row>
    <row r="88" spans="1:9" x14ac:dyDescent="0.25">
      <c r="A88" s="11"/>
      <c r="B88" s="73" t="str">
        <f>IF(ISBLANK(A88),"",VLOOKUP(A88,ORGANISATIONS!$B$3:$D$19,3,FALSE))</f>
        <v/>
      </c>
      <c r="C88" s="12"/>
      <c r="D88" s="1"/>
      <c r="E88" s="1"/>
      <c r="F88" s="1"/>
      <c r="G88" s="46">
        <v>0</v>
      </c>
      <c r="H88" s="51">
        <v>0</v>
      </c>
      <c r="I88" s="17">
        <f t="shared" si="0"/>
        <v>0</v>
      </c>
    </row>
    <row r="89" spans="1:9" x14ac:dyDescent="0.25">
      <c r="A89" s="11"/>
      <c r="B89" s="73" t="str">
        <f>IF(ISBLANK(A89),"",VLOOKUP(A89,ORGANISATIONS!$B$3:$D$19,3,FALSE))</f>
        <v/>
      </c>
      <c r="C89" s="12"/>
      <c r="D89" s="1"/>
      <c r="E89" s="1"/>
      <c r="F89" s="1"/>
      <c r="G89" s="46">
        <v>0</v>
      </c>
      <c r="H89" s="51">
        <v>0</v>
      </c>
      <c r="I89" s="17">
        <f t="shared" si="0"/>
        <v>0</v>
      </c>
    </row>
    <row r="90" spans="1:9" x14ac:dyDescent="0.25">
      <c r="A90" s="11"/>
      <c r="B90" s="73" t="str">
        <f>IF(ISBLANK(A90),"",VLOOKUP(A90,ORGANISATIONS!$B$3:$D$19,3,FALSE))</f>
        <v/>
      </c>
      <c r="C90" s="12"/>
      <c r="D90" s="1"/>
      <c r="E90" s="1"/>
      <c r="F90" s="1"/>
      <c r="G90" s="46">
        <v>0</v>
      </c>
      <c r="H90" s="51">
        <v>0</v>
      </c>
      <c r="I90" s="17">
        <f t="shared" si="0"/>
        <v>0</v>
      </c>
    </row>
    <row r="91" spans="1:9" x14ac:dyDescent="0.25">
      <c r="A91" s="11"/>
      <c r="B91" s="73" t="str">
        <f>IF(ISBLANK(A91),"",VLOOKUP(A91,ORGANISATIONS!$B$3:$D$19,3,FALSE))</f>
        <v/>
      </c>
      <c r="C91" s="12"/>
      <c r="D91" s="1"/>
      <c r="E91" s="1"/>
      <c r="F91" s="1"/>
      <c r="G91" s="46">
        <v>0</v>
      </c>
      <c r="H91" s="51">
        <v>0</v>
      </c>
      <c r="I91" s="17">
        <f t="shared" si="0"/>
        <v>0</v>
      </c>
    </row>
    <row r="92" spans="1:9" x14ac:dyDescent="0.25">
      <c r="A92" s="11"/>
      <c r="B92" s="73" t="str">
        <f>IF(ISBLANK(A92),"",VLOOKUP(A92,ORGANISATIONS!$B$3:$D$19,3,FALSE))</f>
        <v/>
      </c>
      <c r="C92" s="12"/>
      <c r="D92" s="1"/>
      <c r="E92" s="1"/>
      <c r="F92" s="1"/>
      <c r="G92" s="46">
        <v>0</v>
      </c>
      <c r="H92" s="51">
        <v>0</v>
      </c>
      <c r="I92" s="17">
        <f t="shared" si="0"/>
        <v>0</v>
      </c>
    </row>
    <row r="93" spans="1:9" x14ac:dyDescent="0.25">
      <c r="A93" s="11"/>
      <c r="B93" s="73" t="str">
        <f>IF(ISBLANK(A93),"",VLOOKUP(A93,ORGANISATIONS!$B$3:$D$19,3,FALSE))</f>
        <v/>
      </c>
      <c r="C93" s="12"/>
      <c r="D93" s="1"/>
      <c r="E93" s="1"/>
      <c r="F93" s="1"/>
      <c r="G93" s="46">
        <v>0</v>
      </c>
      <c r="H93" s="51">
        <v>0</v>
      </c>
      <c r="I93" s="17">
        <f t="shared" si="0"/>
        <v>0</v>
      </c>
    </row>
    <row r="94" spans="1:9" x14ac:dyDescent="0.25">
      <c r="A94" s="11"/>
      <c r="B94" s="73" t="str">
        <f>IF(ISBLANK(A94),"",VLOOKUP(A94,ORGANISATIONS!$B$3:$D$19,3,FALSE))</f>
        <v/>
      </c>
      <c r="C94" s="12"/>
      <c r="D94" s="1"/>
      <c r="E94" s="1"/>
      <c r="F94" s="1"/>
      <c r="G94" s="46">
        <v>0</v>
      </c>
      <c r="H94" s="51">
        <v>0</v>
      </c>
      <c r="I94" s="17">
        <f t="shared" si="0"/>
        <v>0</v>
      </c>
    </row>
    <row r="95" spans="1:9" x14ac:dyDescent="0.25">
      <c r="A95" s="11"/>
      <c r="B95" s="73" t="str">
        <f>IF(ISBLANK(A95),"",VLOOKUP(A95,ORGANISATIONS!$B$3:$D$19,3,FALSE))</f>
        <v/>
      </c>
      <c r="C95" s="12"/>
      <c r="D95" s="1"/>
      <c r="E95" s="1"/>
      <c r="F95" s="1"/>
      <c r="G95" s="46">
        <v>0</v>
      </c>
      <c r="H95" s="51">
        <v>0</v>
      </c>
      <c r="I95" s="17">
        <f t="shared" si="0"/>
        <v>0</v>
      </c>
    </row>
    <row r="96" spans="1:9" x14ac:dyDescent="0.25">
      <c r="A96" s="11"/>
      <c r="B96" s="73" t="str">
        <f>IF(ISBLANK(A96),"",VLOOKUP(A96,ORGANISATIONS!$B$3:$D$19,3,FALSE))</f>
        <v/>
      </c>
      <c r="C96" s="12"/>
      <c r="D96" s="1"/>
      <c r="E96" s="1"/>
      <c r="F96" s="1"/>
      <c r="G96" s="46">
        <v>0</v>
      </c>
      <c r="H96" s="51">
        <v>0</v>
      </c>
      <c r="I96" s="17">
        <f t="shared" si="0"/>
        <v>0</v>
      </c>
    </row>
    <row r="97" spans="1:9" x14ac:dyDescent="0.25">
      <c r="A97" s="11"/>
      <c r="B97" s="73" t="str">
        <f>IF(ISBLANK(A97),"",VLOOKUP(A97,ORGANISATIONS!$B$3:$D$19,3,FALSE))</f>
        <v/>
      </c>
      <c r="C97" s="12"/>
      <c r="D97" s="1"/>
      <c r="E97" s="1"/>
      <c r="F97" s="1"/>
      <c r="G97" s="46">
        <v>0</v>
      </c>
      <c r="H97" s="51">
        <v>0</v>
      </c>
      <c r="I97" s="17">
        <f t="shared" si="0"/>
        <v>0</v>
      </c>
    </row>
    <row r="98" spans="1:9" x14ac:dyDescent="0.25">
      <c r="A98" s="11"/>
      <c r="B98" s="73" t="str">
        <f>IF(ISBLANK(A98),"",VLOOKUP(A98,ORGANISATIONS!$B$3:$D$19,3,FALSE))</f>
        <v/>
      </c>
      <c r="C98" s="12"/>
      <c r="D98" s="1"/>
      <c r="E98" s="1"/>
      <c r="F98" s="1"/>
      <c r="G98" s="46">
        <v>0</v>
      </c>
      <c r="H98" s="51">
        <v>0</v>
      </c>
      <c r="I98" s="17">
        <f t="shared" si="0"/>
        <v>0</v>
      </c>
    </row>
    <row r="99" spans="1:9" x14ac:dyDescent="0.25">
      <c r="A99" s="11"/>
      <c r="B99" s="73" t="str">
        <f>IF(ISBLANK(A99),"",VLOOKUP(A99,ORGANISATIONS!$B$3:$D$19,3,FALSE))</f>
        <v/>
      </c>
      <c r="C99" s="12"/>
      <c r="D99" s="1"/>
      <c r="E99" s="1"/>
      <c r="F99" s="1"/>
      <c r="G99" s="46">
        <v>0</v>
      </c>
      <c r="H99" s="51">
        <v>0</v>
      </c>
      <c r="I99" s="17">
        <f t="shared" si="0"/>
        <v>0</v>
      </c>
    </row>
    <row r="100" spans="1:9" x14ac:dyDescent="0.25">
      <c r="A100" s="11"/>
      <c r="B100" s="73" t="str">
        <f>IF(ISBLANK(A100),"",VLOOKUP(A100,ORGANISATIONS!$B$3:$D$19,3,FALSE))</f>
        <v/>
      </c>
      <c r="C100" s="12"/>
      <c r="D100" s="1"/>
      <c r="E100" s="1"/>
      <c r="F100" s="1"/>
      <c r="G100" s="46">
        <v>0</v>
      </c>
      <c r="H100" s="51">
        <v>0</v>
      </c>
      <c r="I100" s="17">
        <f t="shared" si="0"/>
        <v>0</v>
      </c>
    </row>
    <row r="101" spans="1:9" x14ac:dyDescent="0.25">
      <c r="A101" s="11"/>
      <c r="B101" s="73" t="str">
        <f>IF(ISBLANK(A101),"",VLOOKUP(A101,ORGANISATIONS!$B$3:$D$19,3,FALSE))</f>
        <v/>
      </c>
      <c r="C101" s="12"/>
      <c r="D101" s="1"/>
      <c r="E101" s="1"/>
      <c r="F101" s="1"/>
      <c r="G101" s="46">
        <v>0</v>
      </c>
      <c r="H101" s="51">
        <v>0</v>
      </c>
      <c r="I101" s="17">
        <f t="shared" si="0"/>
        <v>0</v>
      </c>
    </row>
    <row r="102" spans="1:9" x14ac:dyDescent="0.25">
      <c r="A102" s="11"/>
      <c r="B102" s="73" t="str">
        <f>IF(ISBLANK(A102),"",VLOOKUP(A102,ORGANISATIONS!$B$3:$D$19,3,FALSE))</f>
        <v/>
      </c>
      <c r="C102" s="12"/>
      <c r="D102" s="1"/>
      <c r="E102" s="1"/>
      <c r="F102" s="1"/>
      <c r="G102" s="46">
        <v>0</v>
      </c>
      <c r="H102" s="51">
        <v>0</v>
      </c>
      <c r="I102" s="17">
        <f t="shared" si="0"/>
        <v>0</v>
      </c>
    </row>
    <row r="103" spans="1:9" x14ac:dyDescent="0.25">
      <c r="A103" s="11"/>
      <c r="B103" s="73" t="str">
        <f>IF(ISBLANK(A103),"",VLOOKUP(A103,ORGANISATIONS!$B$3:$D$19,3,FALSE))</f>
        <v/>
      </c>
      <c r="C103" s="12"/>
      <c r="D103" s="1"/>
      <c r="E103" s="1"/>
      <c r="F103" s="1"/>
      <c r="G103" s="46">
        <v>0</v>
      </c>
      <c r="H103" s="51">
        <v>0</v>
      </c>
      <c r="I103" s="17">
        <f t="shared" si="0"/>
        <v>0</v>
      </c>
    </row>
    <row r="104" spans="1:9" x14ac:dyDescent="0.25">
      <c r="A104" s="11"/>
      <c r="B104" s="73" t="str">
        <f>IF(ISBLANK(A104),"",VLOOKUP(A104,ORGANISATIONS!$B$3:$D$19,3,FALSE))</f>
        <v/>
      </c>
      <c r="C104" s="12"/>
      <c r="D104" s="1"/>
      <c r="E104" s="1"/>
      <c r="F104" s="1"/>
      <c r="G104" s="46">
        <v>0</v>
      </c>
      <c r="H104" s="51">
        <v>0</v>
      </c>
      <c r="I104" s="17">
        <f t="shared" si="0"/>
        <v>0</v>
      </c>
    </row>
    <row r="105" spans="1:9" x14ac:dyDescent="0.25">
      <c r="A105" s="11"/>
      <c r="B105" s="73" t="str">
        <f>IF(ISBLANK(A105),"",VLOOKUP(A105,ORGANISATIONS!$B$3:$D$19,3,FALSE))</f>
        <v/>
      </c>
      <c r="C105" s="12"/>
      <c r="D105" s="1"/>
      <c r="E105" s="1"/>
      <c r="F105" s="1"/>
      <c r="G105" s="46">
        <v>0</v>
      </c>
      <c r="H105" s="51">
        <v>0</v>
      </c>
      <c r="I105" s="17">
        <f t="shared" si="0"/>
        <v>0</v>
      </c>
    </row>
    <row r="106" spans="1:9" x14ac:dyDescent="0.25">
      <c r="A106" s="11"/>
      <c r="B106" s="73" t="str">
        <f>IF(ISBLANK(A106),"",VLOOKUP(A106,ORGANISATIONS!$B$3:$D$19,3,FALSE))</f>
        <v/>
      </c>
      <c r="C106" s="12"/>
      <c r="D106" s="1"/>
      <c r="E106" s="1"/>
      <c r="F106" s="1"/>
      <c r="G106" s="46">
        <v>0</v>
      </c>
      <c r="H106" s="51">
        <v>0</v>
      </c>
      <c r="I106" s="17">
        <f t="shared" si="0"/>
        <v>0</v>
      </c>
    </row>
    <row r="107" spans="1:9" x14ac:dyDescent="0.25">
      <c r="A107" s="11"/>
      <c r="B107" s="73" t="str">
        <f>IF(ISBLANK(A107),"",VLOOKUP(A107,ORGANISATIONS!$B$3:$D$19,3,FALSE))</f>
        <v/>
      </c>
      <c r="C107" s="12"/>
      <c r="D107" s="1"/>
      <c r="E107" s="1"/>
      <c r="F107" s="1"/>
      <c r="G107" s="46">
        <v>0</v>
      </c>
      <c r="H107" s="51">
        <v>0</v>
      </c>
      <c r="I107" s="17">
        <f t="shared" si="0"/>
        <v>0</v>
      </c>
    </row>
    <row r="108" spans="1:9" x14ac:dyDescent="0.25">
      <c r="A108" s="11"/>
      <c r="B108" s="73" t="str">
        <f>IF(ISBLANK(A108),"",VLOOKUP(A108,ORGANISATIONS!$B$3:$D$19,3,FALSE))</f>
        <v/>
      </c>
      <c r="C108" s="12"/>
      <c r="D108" s="1"/>
      <c r="E108" s="1"/>
      <c r="F108" s="1"/>
      <c r="G108" s="46">
        <v>0</v>
      </c>
      <c r="H108" s="51">
        <v>0</v>
      </c>
      <c r="I108" s="17">
        <f t="shared" si="0"/>
        <v>0</v>
      </c>
    </row>
    <row r="109" spans="1:9" x14ac:dyDescent="0.25">
      <c r="A109" s="11"/>
      <c r="B109" s="73" t="str">
        <f>IF(ISBLANK(A109),"",VLOOKUP(A109,ORGANISATIONS!$B$3:$D$19,3,FALSE))</f>
        <v/>
      </c>
      <c r="C109" s="12"/>
      <c r="D109" s="1"/>
      <c r="E109" s="1"/>
      <c r="F109" s="1"/>
      <c r="G109" s="46">
        <v>0</v>
      </c>
      <c r="H109" s="51">
        <v>0</v>
      </c>
      <c r="I109" s="17">
        <f t="shared" si="0"/>
        <v>0</v>
      </c>
    </row>
    <row r="110" spans="1:9" x14ac:dyDescent="0.25">
      <c r="A110" s="11"/>
      <c r="B110" s="73" t="str">
        <f>IF(ISBLANK(A110),"",VLOOKUP(A110,ORGANISATIONS!$B$3:$D$19,3,FALSE))</f>
        <v/>
      </c>
      <c r="C110" s="12"/>
      <c r="D110" s="1"/>
      <c r="E110" s="1"/>
      <c r="F110" s="1"/>
      <c r="G110" s="46">
        <v>0</v>
      </c>
      <c r="H110" s="51">
        <v>0</v>
      </c>
      <c r="I110" s="17">
        <f t="shared" si="0"/>
        <v>0</v>
      </c>
    </row>
    <row r="111" spans="1:9" x14ac:dyDescent="0.25">
      <c r="A111" s="11"/>
      <c r="B111" s="73" t="str">
        <f>IF(ISBLANK(A111),"",VLOOKUP(A111,ORGANISATIONS!$B$3:$D$19,3,FALSE))</f>
        <v/>
      </c>
      <c r="C111" s="12"/>
      <c r="D111" s="1"/>
      <c r="E111" s="1"/>
      <c r="F111" s="1"/>
      <c r="G111" s="46">
        <v>0</v>
      </c>
      <c r="H111" s="51">
        <v>0</v>
      </c>
      <c r="I111" s="17">
        <f t="shared" si="0"/>
        <v>0</v>
      </c>
    </row>
    <row r="112" spans="1:9" x14ac:dyDescent="0.25">
      <c r="A112" s="11"/>
      <c r="B112" s="73" t="str">
        <f>IF(ISBLANK(A112),"",VLOOKUP(A112,ORGANISATIONS!$B$3:$D$19,3,FALSE))</f>
        <v/>
      </c>
      <c r="C112" s="12"/>
      <c r="D112" s="1"/>
      <c r="E112" s="1"/>
      <c r="F112" s="1"/>
      <c r="G112" s="46">
        <v>0</v>
      </c>
      <c r="H112" s="51">
        <v>0</v>
      </c>
      <c r="I112" s="17">
        <f t="shared" si="0"/>
        <v>0</v>
      </c>
    </row>
    <row r="113" spans="1:9" x14ac:dyDescent="0.25">
      <c r="A113" s="11"/>
      <c r="B113" s="73" t="str">
        <f>IF(ISBLANK(A113),"",VLOOKUP(A113,ORGANISATIONS!$B$3:$D$19,3,FALSE))</f>
        <v/>
      </c>
      <c r="C113" s="12"/>
      <c r="D113" s="1"/>
      <c r="E113" s="1"/>
      <c r="F113" s="1"/>
      <c r="G113" s="46">
        <v>0</v>
      </c>
      <c r="H113" s="51">
        <v>0</v>
      </c>
      <c r="I113" s="17">
        <f t="shared" si="0"/>
        <v>0</v>
      </c>
    </row>
    <row r="114" spans="1:9" x14ac:dyDescent="0.25">
      <c r="A114" s="11"/>
      <c r="B114" s="73" t="str">
        <f>IF(ISBLANK(A114),"",VLOOKUP(A114,ORGANISATIONS!$B$3:$D$19,3,FALSE))</f>
        <v/>
      </c>
      <c r="C114" s="12"/>
      <c r="D114" s="1"/>
      <c r="E114" s="1"/>
      <c r="F114" s="1"/>
      <c r="G114" s="46">
        <v>0</v>
      </c>
      <c r="H114" s="51">
        <v>0</v>
      </c>
      <c r="I114" s="17">
        <f t="shared" si="0"/>
        <v>0</v>
      </c>
    </row>
    <row r="115" spans="1:9" x14ac:dyDescent="0.25">
      <c r="A115" s="11"/>
      <c r="B115" s="73" t="str">
        <f>IF(ISBLANK(A115),"",VLOOKUP(A115,ORGANISATIONS!$B$3:$D$19,3,FALSE))</f>
        <v/>
      </c>
      <c r="C115" s="12"/>
      <c r="D115" s="1"/>
      <c r="E115" s="1"/>
      <c r="F115" s="1"/>
      <c r="G115" s="46">
        <v>0</v>
      </c>
      <c r="H115" s="51">
        <v>0</v>
      </c>
      <c r="I115" s="17">
        <f t="shared" si="0"/>
        <v>0</v>
      </c>
    </row>
    <row r="116" spans="1:9" x14ac:dyDescent="0.25">
      <c r="A116" s="11"/>
      <c r="B116" s="73" t="str">
        <f>IF(ISBLANK(A116),"",VLOOKUP(A116,ORGANISATIONS!$B$3:$D$19,3,FALSE))</f>
        <v/>
      </c>
      <c r="C116" s="12"/>
      <c r="D116" s="1"/>
      <c r="E116" s="1"/>
      <c r="F116" s="1"/>
      <c r="G116" s="46">
        <v>0</v>
      </c>
      <c r="H116" s="51">
        <v>0</v>
      </c>
      <c r="I116" s="17">
        <f t="shared" si="0"/>
        <v>0</v>
      </c>
    </row>
    <row r="117" spans="1:9" x14ac:dyDescent="0.25">
      <c r="A117" s="11"/>
      <c r="B117" s="73" t="str">
        <f>IF(ISBLANK(A117),"",VLOOKUP(A117,ORGANISATIONS!$B$3:$D$19,3,FALSE))</f>
        <v/>
      </c>
      <c r="C117" s="12"/>
      <c r="D117" s="1"/>
      <c r="E117" s="1"/>
      <c r="F117" s="1"/>
      <c r="G117" s="46">
        <v>0</v>
      </c>
      <c r="H117" s="51">
        <v>0</v>
      </c>
      <c r="I117" s="17">
        <f t="shared" si="0"/>
        <v>0</v>
      </c>
    </row>
    <row r="118" spans="1:9" x14ac:dyDescent="0.25">
      <c r="A118" s="11"/>
      <c r="B118" s="73" t="str">
        <f>IF(ISBLANK(A118),"",VLOOKUP(A118,ORGANISATIONS!$B$3:$D$19,3,FALSE))</f>
        <v/>
      </c>
      <c r="C118" s="12"/>
      <c r="D118" s="1"/>
      <c r="E118" s="1"/>
      <c r="F118" s="1"/>
      <c r="G118" s="46">
        <v>0</v>
      </c>
      <c r="H118" s="51">
        <v>0</v>
      </c>
      <c r="I118" s="17">
        <f t="shared" si="0"/>
        <v>0</v>
      </c>
    </row>
    <row r="119" spans="1:9" x14ac:dyDescent="0.25">
      <c r="A119" s="11"/>
      <c r="B119" s="73" t="str">
        <f>IF(ISBLANK(A119),"",VLOOKUP(A119,ORGANISATIONS!$B$3:$D$19,3,FALSE))</f>
        <v/>
      </c>
      <c r="C119" s="12"/>
      <c r="D119" s="1"/>
      <c r="E119" s="1"/>
      <c r="F119" s="1"/>
      <c r="G119" s="46">
        <v>0</v>
      </c>
      <c r="H119" s="51">
        <v>0</v>
      </c>
      <c r="I119" s="17">
        <f t="shared" si="0"/>
        <v>0</v>
      </c>
    </row>
    <row r="120" spans="1:9" x14ac:dyDescent="0.25">
      <c r="A120" s="11"/>
      <c r="B120" s="73" t="str">
        <f>IF(ISBLANK(A120),"",VLOOKUP(A120,ORGANISATIONS!$B$3:$D$19,3,FALSE))</f>
        <v/>
      </c>
      <c r="C120" s="12"/>
      <c r="D120" s="1"/>
      <c r="E120" s="1"/>
      <c r="F120" s="1"/>
      <c r="G120" s="46">
        <v>0</v>
      </c>
      <c r="H120" s="51">
        <v>0</v>
      </c>
      <c r="I120" s="17">
        <f t="shared" si="0"/>
        <v>0</v>
      </c>
    </row>
    <row r="121" spans="1:9" x14ac:dyDescent="0.25">
      <c r="A121" s="11"/>
      <c r="B121" s="73" t="str">
        <f>IF(ISBLANK(A121),"",VLOOKUP(A121,ORGANISATIONS!$B$3:$D$19,3,FALSE))</f>
        <v/>
      </c>
      <c r="C121" s="12"/>
      <c r="D121" s="1"/>
      <c r="E121" s="1"/>
      <c r="F121" s="1"/>
      <c r="G121" s="46">
        <v>0</v>
      </c>
      <c r="H121" s="51">
        <v>0</v>
      </c>
      <c r="I121" s="17">
        <f t="shared" si="0"/>
        <v>0</v>
      </c>
    </row>
    <row r="122" spans="1:9" x14ac:dyDescent="0.25">
      <c r="A122" s="11"/>
      <c r="B122" s="73" t="str">
        <f>IF(ISBLANK(A122),"",VLOOKUP(A122,ORGANISATIONS!$B$3:$D$19,3,FALSE))</f>
        <v/>
      </c>
      <c r="C122" s="12"/>
      <c r="D122" s="1"/>
      <c r="E122" s="1"/>
      <c r="F122" s="1"/>
      <c r="G122" s="46">
        <v>0</v>
      </c>
      <c r="H122" s="51">
        <v>0</v>
      </c>
      <c r="I122" s="17">
        <f t="shared" si="0"/>
        <v>0</v>
      </c>
    </row>
    <row r="123" spans="1:9" x14ac:dyDescent="0.25">
      <c r="A123" s="11"/>
      <c r="B123" s="73" t="str">
        <f>IF(ISBLANK(A123),"",VLOOKUP(A123,ORGANISATIONS!$B$3:$D$19,3,FALSE))</f>
        <v/>
      </c>
      <c r="C123" s="12"/>
      <c r="D123" s="1"/>
      <c r="E123" s="1"/>
      <c r="F123" s="1"/>
      <c r="G123" s="46">
        <v>0</v>
      </c>
      <c r="H123" s="51">
        <v>0</v>
      </c>
      <c r="I123" s="17">
        <f t="shared" si="0"/>
        <v>0</v>
      </c>
    </row>
    <row r="124" spans="1:9" x14ac:dyDescent="0.25">
      <c r="A124" s="11"/>
      <c r="B124" s="73" t="str">
        <f>IF(ISBLANK(A124),"",VLOOKUP(A124,ORGANISATIONS!$B$3:$D$19,3,FALSE))</f>
        <v/>
      </c>
      <c r="C124" s="12"/>
      <c r="D124" s="1"/>
      <c r="E124" s="1"/>
      <c r="F124" s="1"/>
      <c r="G124" s="46">
        <v>0</v>
      </c>
      <c r="H124" s="51">
        <v>0</v>
      </c>
      <c r="I124" s="17">
        <f t="shared" si="0"/>
        <v>0</v>
      </c>
    </row>
    <row r="125" spans="1:9" x14ac:dyDescent="0.25">
      <c r="A125" s="11"/>
      <c r="B125" s="73" t="str">
        <f>IF(ISBLANK(A125),"",VLOOKUP(A125,ORGANISATIONS!$B$3:$D$19,3,FALSE))</f>
        <v/>
      </c>
      <c r="C125" s="12"/>
      <c r="D125" s="1"/>
      <c r="E125" s="1"/>
      <c r="F125" s="1"/>
      <c r="G125" s="46">
        <v>0</v>
      </c>
      <c r="H125" s="51">
        <v>0</v>
      </c>
      <c r="I125" s="17">
        <f t="shared" si="0"/>
        <v>0</v>
      </c>
    </row>
    <row r="126" spans="1:9" x14ac:dyDescent="0.25">
      <c r="A126" s="11"/>
      <c r="B126" s="73" t="str">
        <f>IF(ISBLANK(A126),"",VLOOKUP(A126,ORGANISATIONS!$B$3:$D$19,3,FALSE))</f>
        <v/>
      </c>
      <c r="C126" s="12"/>
      <c r="D126" s="1"/>
      <c r="E126" s="1"/>
      <c r="F126" s="1"/>
      <c r="G126" s="46">
        <v>0</v>
      </c>
      <c r="H126" s="51">
        <v>0</v>
      </c>
      <c r="I126" s="17">
        <f t="shared" si="0"/>
        <v>0</v>
      </c>
    </row>
    <row r="127" spans="1:9" x14ac:dyDescent="0.25">
      <c r="A127" s="11"/>
      <c r="B127" s="73" t="str">
        <f>IF(ISBLANK(A127),"",VLOOKUP(A127,ORGANISATIONS!$B$3:$D$19,3,FALSE))</f>
        <v/>
      </c>
      <c r="C127" s="12"/>
      <c r="D127" s="1"/>
      <c r="E127" s="1"/>
      <c r="F127" s="1"/>
      <c r="G127" s="46">
        <v>0</v>
      </c>
      <c r="H127" s="51">
        <v>0</v>
      </c>
      <c r="I127" s="17">
        <f t="shared" si="0"/>
        <v>0</v>
      </c>
    </row>
    <row r="128" spans="1:9" x14ac:dyDescent="0.25">
      <c r="A128" s="11"/>
      <c r="B128" s="73" t="str">
        <f>IF(ISBLANK(A128),"",VLOOKUP(A128,ORGANISATIONS!$B$3:$D$19,3,FALSE))</f>
        <v/>
      </c>
      <c r="C128" s="12"/>
      <c r="D128" s="1"/>
      <c r="E128" s="1"/>
      <c r="F128" s="1"/>
      <c r="G128" s="46">
        <v>0</v>
      </c>
      <c r="H128" s="51">
        <v>0</v>
      </c>
      <c r="I128" s="17">
        <f t="shared" si="0"/>
        <v>0</v>
      </c>
    </row>
    <row r="129" spans="1:9" x14ac:dyDescent="0.25">
      <c r="A129" s="11"/>
      <c r="B129" s="73" t="str">
        <f>IF(ISBLANK(A129),"",VLOOKUP(A129,ORGANISATIONS!$B$3:$D$19,3,FALSE))</f>
        <v/>
      </c>
      <c r="C129" s="12"/>
      <c r="D129" s="1"/>
      <c r="E129" s="1"/>
      <c r="F129" s="1"/>
      <c r="G129" s="46">
        <v>0</v>
      </c>
      <c r="H129" s="51">
        <v>0</v>
      </c>
      <c r="I129" s="17">
        <f t="shared" si="0"/>
        <v>0</v>
      </c>
    </row>
    <row r="130" spans="1:9" x14ac:dyDescent="0.25">
      <c r="A130" s="11"/>
      <c r="B130" s="73" t="str">
        <f>IF(ISBLANK(A130),"",VLOOKUP(A130,ORGANISATIONS!$B$3:$D$19,3,FALSE))</f>
        <v/>
      </c>
      <c r="C130" s="12"/>
      <c r="D130" s="1"/>
      <c r="E130" s="1"/>
      <c r="F130" s="1"/>
      <c r="G130" s="46">
        <v>0</v>
      </c>
      <c r="H130" s="51">
        <v>0</v>
      </c>
      <c r="I130" s="17">
        <f t="shared" si="0"/>
        <v>0</v>
      </c>
    </row>
    <row r="131" spans="1:9" x14ac:dyDescent="0.25">
      <c r="A131" s="11"/>
      <c r="B131" s="73" t="str">
        <f>IF(ISBLANK(A131),"",VLOOKUP(A131,ORGANISATIONS!$B$3:$D$19,3,FALSE))</f>
        <v/>
      </c>
      <c r="C131" s="12"/>
      <c r="D131" s="1"/>
      <c r="E131" s="1"/>
      <c r="F131" s="1"/>
      <c r="G131" s="46">
        <v>0</v>
      </c>
      <c r="H131" s="51">
        <v>0</v>
      </c>
      <c r="I131" s="17">
        <f t="shared" si="0"/>
        <v>0</v>
      </c>
    </row>
    <row r="132" spans="1:9" x14ac:dyDescent="0.25">
      <c r="A132" s="11"/>
      <c r="B132" s="73" t="str">
        <f>IF(ISBLANK(A132),"",VLOOKUP(A132,ORGANISATIONS!$B$3:$D$19,3,FALSE))</f>
        <v/>
      </c>
      <c r="C132" s="12"/>
      <c r="D132" s="1"/>
      <c r="E132" s="1"/>
      <c r="F132" s="1"/>
      <c r="G132" s="46">
        <v>0</v>
      </c>
      <c r="H132" s="51">
        <v>0</v>
      </c>
      <c r="I132" s="17">
        <f t="shared" si="0"/>
        <v>0</v>
      </c>
    </row>
    <row r="133" spans="1:9" x14ac:dyDescent="0.25">
      <c r="A133" s="11"/>
      <c r="B133" s="73" t="str">
        <f>IF(ISBLANK(A133),"",VLOOKUP(A133,ORGANISATIONS!$B$3:$D$19,3,FALSE))</f>
        <v/>
      </c>
      <c r="C133" s="12"/>
      <c r="D133" s="1"/>
      <c r="E133" s="1"/>
      <c r="F133" s="1"/>
      <c r="G133" s="46">
        <v>0</v>
      </c>
      <c r="H133" s="51">
        <v>0</v>
      </c>
      <c r="I133" s="17">
        <f t="shared" si="0"/>
        <v>0</v>
      </c>
    </row>
    <row r="134" spans="1:9" x14ac:dyDescent="0.25">
      <c r="A134" s="11"/>
      <c r="B134" s="73" t="str">
        <f>IF(ISBLANK(A134),"",VLOOKUP(A134,ORGANISATIONS!$B$3:$D$19,3,FALSE))</f>
        <v/>
      </c>
      <c r="C134" s="12"/>
      <c r="D134" s="1"/>
      <c r="E134" s="1"/>
      <c r="F134" s="1"/>
      <c r="G134" s="46">
        <v>0</v>
      </c>
      <c r="H134" s="51">
        <v>0</v>
      </c>
      <c r="I134" s="17">
        <f t="shared" si="0"/>
        <v>0</v>
      </c>
    </row>
    <row r="135" spans="1:9" x14ac:dyDescent="0.25">
      <c r="A135" s="11"/>
      <c r="B135" s="73" t="str">
        <f>IF(ISBLANK(A135),"",VLOOKUP(A135,ORGANISATIONS!$B$3:$D$19,3,FALSE))</f>
        <v/>
      </c>
      <c r="C135" s="12"/>
      <c r="D135" s="1"/>
      <c r="E135" s="1"/>
      <c r="F135" s="1"/>
      <c r="G135" s="46">
        <v>0</v>
      </c>
      <c r="H135" s="51">
        <v>0</v>
      </c>
      <c r="I135" s="17">
        <f t="shared" si="0"/>
        <v>0</v>
      </c>
    </row>
    <row r="136" spans="1:9" x14ac:dyDescent="0.25">
      <c r="A136" s="11"/>
      <c r="B136" s="73" t="str">
        <f>IF(ISBLANK(A136),"",VLOOKUP(A136,ORGANISATIONS!$B$3:$D$19,3,FALSE))</f>
        <v/>
      </c>
      <c r="C136" s="12"/>
      <c r="D136" s="1"/>
      <c r="E136" s="1"/>
      <c r="F136" s="1"/>
      <c r="G136" s="46">
        <v>0</v>
      </c>
      <c r="H136" s="51">
        <v>0</v>
      </c>
      <c r="I136" s="17">
        <f t="shared" si="0"/>
        <v>0</v>
      </c>
    </row>
    <row r="137" spans="1:9" x14ac:dyDescent="0.25">
      <c r="A137" s="11"/>
      <c r="B137" s="73" t="str">
        <f>IF(ISBLANK(A137),"",VLOOKUP(A137,ORGANISATIONS!$B$3:$D$19,3,FALSE))</f>
        <v/>
      </c>
      <c r="C137" s="12"/>
      <c r="D137" s="1"/>
      <c r="E137" s="1"/>
      <c r="F137" s="1"/>
      <c r="G137" s="46">
        <v>0</v>
      </c>
      <c r="H137" s="51">
        <v>0</v>
      </c>
      <c r="I137" s="17">
        <f t="shared" si="0"/>
        <v>0</v>
      </c>
    </row>
    <row r="138" spans="1:9" x14ac:dyDescent="0.25">
      <c r="A138" s="11"/>
      <c r="B138" s="73" t="str">
        <f>IF(ISBLANK(A138),"",VLOOKUP(A138,ORGANISATIONS!$B$3:$D$19,3,FALSE))</f>
        <v/>
      </c>
      <c r="C138" s="12"/>
      <c r="D138" s="1"/>
      <c r="E138" s="1"/>
      <c r="F138" s="1"/>
      <c r="G138" s="46">
        <v>0</v>
      </c>
      <c r="H138" s="51">
        <v>0</v>
      </c>
      <c r="I138" s="17">
        <f t="shared" si="0"/>
        <v>0</v>
      </c>
    </row>
    <row r="139" spans="1:9" x14ac:dyDescent="0.25">
      <c r="A139" s="11"/>
      <c r="B139" s="73" t="str">
        <f>IF(ISBLANK(A139),"",VLOOKUP(A139,ORGANISATIONS!$B$3:$D$19,3,FALSE))</f>
        <v/>
      </c>
      <c r="C139" s="12"/>
      <c r="D139" s="1"/>
      <c r="E139" s="1"/>
      <c r="F139" s="1"/>
      <c r="G139" s="46">
        <v>0</v>
      </c>
      <c r="H139" s="51">
        <v>0</v>
      </c>
      <c r="I139" s="17">
        <f t="shared" si="0"/>
        <v>0</v>
      </c>
    </row>
    <row r="140" spans="1:9" x14ac:dyDescent="0.25">
      <c r="A140" s="11"/>
      <c r="B140" s="73" t="str">
        <f>IF(ISBLANK(A140),"",VLOOKUP(A140,ORGANISATIONS!$B$3:$D$19,3,FALSE))</f>
        <v/>
      </c>
      <c r="C140" s="12"/>
      <c r="D140" s="1"/>
      <c r="E140" s="1"/>
      <c r="F140" s="1"/>
      <c r="G140" s="46">
        <v>0</v>
      </c>
      <c r="H140" s="51">
        <v>0</v>
      </c>
      <c r="I140" s="17">
        <f t="shared" si="0"/>
        <v>0</v>
      </c>
    </row>
    <row r="141" spans="1:9" x14ac:dyDescent="0.25">
      <c r="A141" s="11"/>
      <c r="B141" s="73" t="str">
        <f>IF(ISBLANK(A141),"",VLOOKUP(A141,ORGANISATIONS!$B$3:$D$19,3,FALSE))</f>
        <v/>
      </c>
      <c r="C141" s="12"/>
      <c r="D141" s="1"/>
      <c r="E141" s="1"/>
      <c r="F141" s="1"/>
      <c r="G141" s="46">
        <v>0</v>
      </c>
      <c r="H141" s="51">
        <v>0</v>
      </c>
      <c r="I141" s="17">
        <f t="shared" si="0"/>
        <v>0</v>
      </c>
    </row>
    <row r="142" spans="1:9" x14ac:dyDescent="0.25">
      <c r="A142" s="11"/>
      <c r="B142" s="73" t="str">
        <f>IF(ISBLANK(A142),"",VLOOKUP(A142,ORGANISATIONS!$B$3:$D$19,3,FALSE))</f>
        <v/>
      </c>
      <c r="C142" s="12"/>
      <c r="D142" s="1"/>
      <c r="E142" s="1"/>
      <c r="F142" s="1"/>
      <c r="G142" s="46">
        <v>0</v>
      </c>
      <c r="H142" s="51">
        <v>0</v>
      </c>
      <c r="I142" s="17">
        <f t="shared" si="0"/>
        <v>0</v>
      </c>
    </row>
    <row r="143" spans="1:9" x14ac:dyDescent="0.25">
      <c r="A143" s="11"/>
      <c r="B143" s="73" t="str">
        <f>IF(ISBLANK(A143),"",VLOOKUP(A143,ORGANISATIONS!$B$3:$D$19,3,FALSE))</f>
        <v/>
      </c>
      <c r="C143" s="12"/>
      <c r="D143" s="1"/>
      <c r="E143" s="1"/>
      <c r="F143" s="1"/>
      <c r="G143" s="46">
        <v>0</v>
      </c>
      <c r="H143" s="51">
        <v>0</v>
      </c>
      <c r="I143" s="17">
        <f t="shared" si="0"/>
        <v>0</v>
      </c>
    </row>
    <row r="144" spans="1:9" x14ac:dyDescent="0.25">
      <c r="A144" s="11"/>
      <c r="B144" s="73" t="str">
        <f>IF(ISBLANK(A144),"",VLOOKUP(A144,ORGANISATIONS!$B$3:$D$19,3,FALSE))</f>
        <v/>
      </c>
      <c r="C144" s="12"/>
      <c r="D144" s="1"/>
      <c r="E144" s="1"/>
      <c r="F144" s="1"/>
      <c r="G144" s="46">
        <v>0</v>
      </c>
      <c r="H144" s="51">
        <v>0</v>
      </c>
      <c r="I144" s="17">
        <f t="shared" si="0"/>
        <v>0</v>
      </c>
    </row>
    <row r="145" spans="1:9" x14ac:dyDescent="0.25">
      <c r="A145" s="11"/>
      <c r="B145" s="73" t="str">
        <f>IF(ISBLANK(A145),"",VLOOKUP(A145,ORGANISATIONS!$B$3:$D$19,3,FALSE))</f>
        <v/>
      </c>
      <c r="C145" s="12"/>
      <c r="D145" s="1"/>
      <c r="E145" s="1"/>
      <c r="F145" s="1"/>
      <c r="G145" s="46">
        <v>0</v>
      </c>
      <c r="H145" s="51">
        <v>0</v>
      </c>
      <c r="I145" s="17">
        <f t="shared" si="0"/>
        <v>0</v>
      </c>
    </row>
    <row r="146" spans="1:9" x14ac:dyDescent="0.25">
      <c r="A146" s="11"/>
      <c r="B146" s="73" t="str">
        <f>IF(ISBLANK(A146),"",VLOOKUP(A146,ORGANISATIONS!$B$3:$D$19,3,FALSE))</f>
        <v/>
      </c>
      <c r="C146" s="12"/>
      <c r="D146" s="1"/>
      <c r="E146" s="1"/>
      <c r="F146" s="1"/>
      <c r="G146" s="46">
        <v>0</v>
      </c>
      <c r="H146" s="51">
        <v>0</v>
      </c>
      <c r="I146" s="17">
        <f t="shared" si="0"/>
        <v>0</v>
      </c>
    </row>
    <row r="147" spans="1:9" x14ac:dyDescent="0.25">
      <c r="A147" s="11"/>
      <c r="B147" s="73" t="str">
        <f>IF(ISBLANK(A147),"",VLOOKUP(A147,ORGANISATIONS!$B$3:$D$19,3,FALSE))</f>
        <v/>
      </c>
      <c r="C147" s="12"/>
      <c r="D147" s="1"/>
      <c r="E147" s="1"/>
      <c r="F147" s="1"/>
      <c r="G147" s="46">
        <v>0</v>
      </c>
      <c r="H147" s="51">
        <v>0</v>
      </c>
      <c r="I147" s="17">
        <f t="shared" si="0"/>
        <v>0</v>
      </c>
    </row>
    <row r="148" spans="1:9" x14ac:dyDescent="0.25">
      <c r="A148" s="11"/>
      <c r="B148" s="73" t="str">
        <f>IF(ISBLANK(A148),"",VLOOKUP(A148,ORGANISATIONS!$B$3:$D$19,3,FALSE))</f>
        <v/>
      </c>
      <c r="C148" s="12"/>
      <c r="D148" s="1"/>
      <c r="E148" s="1"/>
      <c r="F148" s="1"/>
      <c r="G148" s="46">
        <v>0</v>
      </c>
      <c r="H148" s="51">
        <v>0</v>
      </c>
      <c r="I148" s="17">
        <f t="shared" si="0"/>
        <v>0</v>
      </c>
    </row>
    <row r="149" spans="1:9" x14ac:dyDescent="0.25">
      <c r="A149" s="11"/>
      <c r="B149" s="73" t="str">
        <f>IF(ISBLANK(A149),"",VLOOKUP(A149,ORGANISATIONS!$B$3:$D$19,3,FALSE))</f>
        <v/>
      </c>
      <c r="C149" s="12"/>
      <c r="D149" s="1"/>
      <c r="E149" s="1"/>
      <c r="F149" s="1"/>
      <c r="G149" s="46">
        <v>0</v>
      </c>
      <c r="H149" s="51">
        <v>0</v>
      </c>
      <c r="I149" s="17">
        <f t="shared" si="0"/>
        <v>0</v>
      </c>
    </row>
    <row r="150" spans="1:9" x14ac:dyDescent="0.25">
      <c r="A150" s="11"/>
      <c r="B150" s="73" t="str">
        <f>IF(ISBLANK(A150),"",VLOOKUP(A150,ORGANISATIONS!$B$3:$D$19,3,FALSE))</f>
        <v/>
      </c>
      <c r="C150" s="12"/>
      <c r="D150" s="1"/>
      <c r="E150" s="1"/>
      <c r="F150" s="1"/>
      <c r="G150" s="46">
        <v>0</v>
      </c>
      <c r="H150" s="51">
        <v>0</v>
      </c>
      <c r="I150" s="17">
        <f t="shared" si="0"/>
        <v>0</v>
      </c>
    </row>
    <row r="151" spans="1:9" x14ac:dyDescent="0.25">
      <c r="A151" s="11"/>
      <c r="B151" s="73" t="str">
        <f>IF(ISBLANK(A151),"",VLOOKUP(A151,ORGANISATIONS!$B$3:$D$19,3,FALSE))</f>
        <v/>
      </c>
      <c r="C151" s="12"/>
      <c r="D151" s="1"/>
      <c r="E151" s="1"/>
      <c r="F151" s="1"/>
      <c r="G151" s="46">
        <v>0</v>
      </c>
      <c r="H151" s="51">
        <v>0</v>
      </c>
      <c r="I151" s="17">
        <f t="shared" si="0"/>
        <v>0</v>
      </c>
    </row>
    <row r="152" spans="1:9" x14ac:dyDescent="0.25">
      <c r="A152" s="11"/>
      <c r="B152" s="73" t="str">
        <f>IF(ISBLANK(A152),"",VLOOKUP(A152,ORGANISATIONS!$B$3:$D$19,3,FALSE))</f>
        <v/>
      </c>
      <c r="C152" s="12"/>
      <c r="D152" s="1"/>
      <c r="E152" s="1"/>
      <c r="F152" s="1"/>
      <c r="G152" s="46">
        <v>0</v>
      </c>
      <c r="H152" s="51">
        <v>0</v>
      </c>
      <c r="I152" s="17">
        <f t="shared" si="0"/>
        <v>0</v>
      </c>
    </row>
    <row r="153" spans="1:9" x14ac:dyDescent="0.25">
      <c r="A153" s="11"/>
      <c r="B153" s="73" t="str">
        <f>IF(ISBLANK(A153),"",VLOOKUP(A153,ORGANISATIONS!$B$3:$D$19,3,FALSE))</f>
        <v/>
      </c>
      <c r="C153" s="12"/>
      <c r="D153" s="1"/>
      <c r="E153" s="1"/>
      <c r="F153" s="1"/>
      <c r="G153" s="46">
        <v>0</v>
      </c>
      <c r="H153" s="51">
        <v>0</v>
      </c>
      <c r="I153" s="17">
        <f t="shared" si="0"/>
        <v>0</v>
      </c>
    </row>
    <row r="154" spans="1:9" x14ac:dyDescent="0.25">
      <c r="A154" s="11"/>
      <c r="B154" s="73" t="str">
        <f>IF(ISBLANK(A154),"",VLOOKUP(A154,ORGANISATIONS!$B$3:$D$19,3,FALSE))</f>
        <v/>
      </c>
      <c r="C154" s="12"/>
      <c r="D154" s="1"/>
      <c r="E154" s="1"/>
      <c r="F154" s="1"/>
      <c r="G154" s="46">
        <v>0</v>
      </c>
      <c r="H154" s="51">
        <v>0</v>
      </c>
      <c r="I154" s="17">
        <f t="shared" si="0"/>
        <v>0</v>
      </c>
    </row>
    <row r="155" spans="1:9" x14ac:dyDescent="0.25">
      <c r="A155" s="11"/>
      <c r="B155" s="73" t="str">
        <f>IF(ISBLANK(A155),"",VLOOKUP(A155,ORGANISATIONS!$B$3:$D$19,3,FALSE))</f>
        <v/>
      </c>
      <c r="C155" s="12"/>
      <c r="D155" s="1"/>
      <c r="E155" s="1"/>
      <c r="F155" s="1"/>
      <c r="G155" s="46">
        <v>0</v>
      </c>
      <c r="H155" s="51">
        <v>0</v>
      </c>
      <c r="I155" s="17">
        <f t="shared" si="0"/>
        <v>0</v>
      </c>
    </row>
    <row r="156" spans="1:9" x14ac:dyDescent="0.25">
      <c r="A156" s="11"/>
      <c r="B156" s="73" t="str">
        <f>IF(ISBLANK(A156),"",VLOOKUP(A156,ORGANISATIONS!$B$3:$D$19,3,FALSE))</f>
        <v/>
      </c>
      <c r="C156" s="12"/>
      <c r="D156" s="1"/>
      <c r="E156" s="1"/>
      <c r="F156" s="1"/>
      <c r="G156" s="46">
        <v>0</v>
      </c>
      <c r="H156" s="51">
        <v>0</v>
      </c>
      <c r="I156" s="17">
        <f t="shared" si="0"/>
        <v>0</v>
      </c>
    </row>
    <row r="157" spans="1:9" x14ac:dyDescent="0.25">
      <c r="A157" s="11"/>
      <c r="B157" s="73" t="str">
        <f>IF(ISBLANK(A157),"",VLOOKUP(A157,ORGANISATIONS!$B$3:$D$19,3,FALSE))</f>
        <v/>
      </c>
      <c r="C157" s="12"/>
      <c r="D157" s="1"/>
      <c r="E157" s="1"/>
      <c r="F157" s="1"/>
      <c r="G157" s="46">
        <v>0</v>
      </c>
      <c r="H157" s="51">
        <v>0</v>
      </c>
      <c r="I157" s="17">
        <f t="shared" si="0"/>
        <v>0</v>
      </c>
    </row>
    <row r="158" spans="1:9" x14ac:dyDescent="0.25">
      <c r="A158" s="11"/>
      <c r="B158" s="73" t="str">
        <f>IF(ISBLANK(A158),"",VLOOKUP(A158,ORGANISATIONS!$B$3:$D$19,3,FALSE))</f>
        <v/>
      </c>
      <c r="C158" s="12"/>
      <c r="D158" s="1"/>
      <c r="E158" s="1"/>
      <c r="F158" s="1"/>
      <c r="G158" s="46">
        <v>0</v>
      </c>
      <c r="H158" s="51">
        <v>0</v>
      </c>
      <c r="I158" s="17">
        <f t="shared" si="0"/>
        <v>0</v>
      </c>
    </row>
    <row r="159" spans="1:9" x14ac:dyDescent="0.25">
      <c r="A159" s="11"/>
      <c r="B159" s="73" t="str">
        <f>IF(ISBLANK(A159),"",VLOOKUP(A159,ORGANISATIONS!$B$3:$D$19,3,FALSE))</f>
        <v/>
      </c>
      <c r="C159" s="12"/>
      <c r="D159" s="1"/>
      <c r="E159" s="1"/>
      <c r="F159" s="1"/>
      <c r="G159" s="46">
        <v>0</v>
      </c>
      <c r="H159" s="51">
        <v>0</v>
      </c>
      <c r="I159" s="17">
        <f t="shared" si="0"/>
        <v>0</v>
      </c>
    </row>
    <row r="160" spans="1:9" x14ac:dyDescent="0.25">
      <c r="A160" s="11"/>
      <c r="B160" s="73" t="str">
        <f>IF(ISBLANK(A160),"",VLOOKUP(A160,ORGANISATIONS!$B$3:$D$19,3,FALSE))</f>
        <v/>
      </c>
      <c r="C160" s="12"/>
      <c r="D160" s="1"/>
      <c r="E160" s="1"/>
      <c r="F160" s="1"/>
      <c r="G160" s="46">
        <v>0</v>
      </c>
      <c r="H160" s="51">
        <v>0</v>
      </c>
      <c r="I160" s="17">
        <f t="shared" si="0"/>
        <v>0</v>
      </c>
    </row>
    <row r="161" spans="1:9" x14ac:dyDescent="0.25">
      <c r="A161" s="11"/>
      <c r="B161" s="73" t="str">
        <f>IF(ISBLANK(A161),"",VLOOKUP(A161,ORGANISATIONS!$B$3:$D$19,3,FALSE))</f>
        <v/>
      </c>
      <c r="C161" s="12"/>
      <c r="D161" s="1"/>
      <c r="E161" s="1"/>
      <c r="F161" s="1"/>
      <c r="G161" s="46">
        <v>0</v>
      </c>
      <c r="H161" s="51">
        <v>0</v>
      </c>
      <c r="I161" s="17">
        <f t="shared" si="0"/>
        <v>0</v>
      </c>
    </row>
    <row r="162" spans="1:9" x14ac:dyDescent="0.25">
      <c r="A162" s="11"/>
      <c r="B162" s="73" t="str">
        <f>IF(ISBLANK(A162),"",VLOOKUP(A162,ORGANISATIONS!$B$3:$D$19,3,FALSE))</f>
        <v/>
      </c>
      <c r="C162" s="12"/>
      <c r="D162" s="1"/>
      <c r="E162" s="1"/>
      <c r="F162" s="1"/>
      <c r="G162" s="46">
        <v>0</v>
      </c>
      <c r="H162" s="51">
        <v>0</v>
      </c>
      <c r="I162" s="17">
        <f t="shared" si="0"/>
        <v>0</v>
      </c>
    </row>
    <row r="163" spans="1:9" x14ac:dyDescent="0.25">
      <c r="A163" s="11"/>
      <c r="B163" s="73" t="str">
        <f>IF(ISBLANK(A163),"",VLOOKUP(A163,ORGANISATIONS!$B$3:$D$19,3,FALSE))</f>
        <v/>
      </c>
      <c r="C163" s="12"/>
      <c r="D163" s="1"/>
      <c r="E163" s="1"/>
      <c r="F163" s="1"/>
      <c r="G163" s="46">
        <v>0</v>
      </c>
      <c r="H163" s="51">
        <v>0</v>
      </c>
      <c r="I163" s="17">
        <f t="shared" si="0"/>
        <v>0</v>
      </c>
    </row>
    <row r="164" spans="1:9" x14ac:dyDescent="0.25">
      <c r="A164" s="11"/>
      <c r="B164" s="73" t="str">
        <f>IF(ISBLANK(A164),"",VLOOKUP(A164,ORGANISATIONS!$B$3:$D$19,3,FALSE))</f>
        <v/>
      </c>
      <c r="C164" s="12"/>
      <c r="D164" s="1"/>
      <c r="E164" s="1"/>
      <c r="F164" s="1"/>
      <c r="G164" s="46">
        <v>0</v>
      </c>
      <c r="H164" s="51">
        <v>0</v>
      </c>
      <c r="I164" s="17">
        <f t="shared" si="0"/>
        <v>0</v>
      </c>
    </row>
    <row r="165" spans="1:9" x14ac:dyDescent="0.25">
      <c r="A165" s="11"/>
      <c r="B165" s="73" t="str">
        <f>IF(ISBLANK(A165),"",VLOOKUP(A165,ORGANISATIONS!$B$3:$D$19,3,FALSE))</f>
        <v/>
      </c>
      <c r="C165" s="12"/>
      <c r="D165" s="1"/>
      <c r="E165" s="1"/>
      <c r="F165" s="1"/>
      <c r="G165" s="46">
        <v>0</v>
      </c>
      <c r="H165" s="51">
        <v>0</v>
      </c>
      <c r="I165" s="17">
        <f t="shared" si="0"/>
        <v>0</v>
      </c>
    </row>
    <row r="166" spans="1:9" x14ac:dyDescent="0.25">
      <c r="A166" s="11"/>
      <c r="B166" s="73" t="str">
        <f>IF(ISBLANK(A166),"",VLOOKUP(A166,ORGANISATIONS!$B$3:$D$19,3,FALSE))</f>
        <v/>
      </c>
      <c r="C166" s="12"/>
      <c r="D166" s="1"/>
      <c r="E166" s="1"/>
      <c r="F166" s="1"/>
      <c r="G166" s="46">
        <v>0</v>
      </c>
      <c r="H166" s="51">
        <v>0</v>
      </c>
      <c r="I166" s="17">
        <f t="shared" si="0"/>
        <v>0</v>
      </c>
    </row>
    <row r="167" spans="1:9" x14ac:dyDescent="0.25">
      <c r="A167" s="11"/>
      <c r="B167" s="73" t="str">
        <f>IF(ISBLANK(A167),"",VLOOKUP(A167,ORGANISATIONS!$B$3:$D$19,3,FALSE))</f>
        <v/>
      </c>
      <c r="C167" s="12"/>
      <c r="D167" s="1"/>
      <c r="E167" s="1"/>
      <c r="F167" s="1"/>
      <c r="G167" s="46">
        <v>0</v>
      </c>
      <c r="H167" s="51">
        <v>0</v>
      </c>
      <c r="I167" s="17">
        <f t="shared" si="0"/>
        <v>0</v>
      </c>
    </row>
    <row r="168" spans="1:9" x14ac:dyDescent="0.25">
      <c r="A168" s="11"/>
      <c r="B168" s="73" t="str">
        <f>IF(ISBLANK(A168),"",VLOOKUP(A168,ORGANISATIONS!$B$3:$D$19,3,FALSE))</f>
        <v/>
      </c>
      <c r="C168" s="12"/>
      <c r="D168" s="1"/>
      <c r="E168" s="1"/>
      <c r="F168" s="1"/>
      <c r="G168" s="46">
        <v>0</v>
      </c>
      <c r="H168" s="51">
        <v>0</v>
      </c>
      <c r="I168" s="17">
        <f t="shared" si="0"/>
        <v>0</v>
      </c>
    </row>
    <row r="169" spans="1:9" x14ac:dyDescent="0.25">
      <c r="A169" s="11"/>
      <c r="B169" s="73" t="str">
        <f>IF(ISBLANK(A169),"",VLOOKUP(A169,ORGANISATIONS!$B$3:$D$19,3,FALSE))</f>
        <v/>
      </c>
      <c r="C169" s="12"/>
      <c r="D169" s="1"/>
      <c r="E169" s="1"/>
      <c r="F169" s="1"/>
      <c r="G169" s="46">
        <v>0</v>
      </c>
      <c r="H169" s="51">
        <v>0</v>
      </c>
      <c r="I169" s="17">
        <f t="shared" si="0"/>
        <v>0</v>
      </c>
    </row>
    <row r="170" spans="1:9" x14ac:dyDescent="0.25">
      <c r="A170" s="11"/>
      <c r="B170" s="73" t="str">
        <f>IF(ISBLANK(A170),"",VLOOKUP(A170,ORGANISATIONS!$B$3:$D$19,3,FALSE))</f>
        <v/>
      </c>
      <c r="C170" s="12"/>
      <c r="D170" s="1"/>
      <c r="E170" s="1"/>
      <c r="F170" s="1"/>
      <c r="G170" s="46">
        <v>0</v>
      </c>
      <c r="H170" s="51">
        <v>0</v>
      </c>
      <c r="I170" s="17">
        <f t="shared" si="0"/>
        <v>0</v>
      </c>
    </row>
    <row r="171" spans="1:9" x14ac:dyDescent="0.25">
      <c r="A171" s="11"/>
      <c r="B171" s="73" t="str">
        <f>IF(ISBLANK(A171),"",VLOOKUP(A171,ORGANISATIONS!$B$3:$D$19,3,FALSE))</f>
        <v/>
      </c>
      <c r="C171" s="12"/>
      <c r="D171" s="1"/>
      <c r="E171" s="1"/>
      <c r="F171" s="1"/>
      <c r="G171" s="46">
        <v>0</v>
      </c>
      <c r="H171" s="51">
        <v>0</v>
      </c>
      <c r="I171" s="17">
        <f t="shared" si="0"/>
        <v>0</v>
      </c>
    </row>
    <row r="172" spans="1:9" x14ac:dyDescent="0.25">
      <c r="A172" s="11"/>
      <c r="B172" s="73" t="str">
        <f>IF(ISBLANK(A172),"",VLOOKUP(A172,ORGANISATIONS!$B$3:$D$19,3,FALSE))</f>
        <v/>
      </c>
      <c r="C172" s="12"/>
      <c r="D172" s="1"/>
      <c r="E172" s="1"/>
      <c r="F172" s="1"/>
      <c r="G172" s="46">
        <v>0</v>
      </c>
      <c r="H172" s="51">
        <v>0</v>
      </c>
      <c r="I172" s="17">
        <f t="shared" si="0"/>
        <v>0</v>
      </c>
    </row>
    <row r="173" spans="1:9" x14ac:dyDescent="0.25">
      <c r="A173" s="11"/>
      <c r="B173" s="73" t="str">
        <f>IF(ISBLANK(A173),"",VLOOKUP(A173,ORGANISATIONS!$B$3:$D$19,3,FALSE))</f>
        <v/>
      </c>
      <c r="C173" s="12"/>
      <c r="D173" s="1"/>
      <c r="E173" s="1"/>
      <c r="F173" s="1"/>
      <c r="G173" s="46">
        <v>0</v>
      </c>
      <c r="H173" s="51">
        <v>0</v>
      </c>
      <c r="I173" s="17">
        <f t="shared" si="0"/>
        <v>0</v>
      </c>
    </row>
    <row r="174" spans="1:9" x14ac:dyDescent="0.25">
      <c r="A174" s="11"/>
      <c r="B174" s="73" t="str">
        <f>IF(ISBLANK(A174),"",VLOOKUP(A174,ORGANISATIONS!$B$3:$D$19,3,FALSE))</f>
        <v/>
      </c>
      <c r="C174" s="12"/>
      <c r="D174" s="1"/>
      <c r="E174" s="1"/>
      <c r="F174" s="1"/>
      <c r="G174" s="46">
        <v>0</v>
      </c>
      <c r="H174" s="51">
        <v>0</v>
      </c>
      <c r="I174" s="17">
        <f t="shared" si="0"/>
        <v>0</v>
      </c>
    </row>
    <row r="175" spans="1:9" x14ac:dyDescent="0.25">
      <c r="A175" s="11"/>
      <c r="B175" s="73" t="str">
        <f>IF(ISBLANK(A175),"",VLOOKUP(A175,ORGANISATIONS!$B$3:$D$19,3,FALSE))</f>
        <v/>
      </c>
      <c r="C175" s="12"/>
      <c r="D175" s="1"/>
      <c r="E175" s="1"/>
      <c r="F175" s="1"/>
      <c r="G175" s="46">
        <v>0</v>
      </c>
      <c r="H175" s="51">
        <v>0</v>
      </c>
      <c r="I175" s="17">
        <f t="shared" si="0"/>
        <v>0</v>
      </c>
    </row>
    <row r="176" spans="1:9" x14ac:dyDescent="0.25">
      <c r="A176" s="11"/>
      <c r="B176" s="73" t="str">
        <f>IF(ISBLANK(A176),"",VLOOKUP(A176,ORGANISATIONS!$B$3:$D$19,3,FALSE))</f>
        <v/>
      </c>
      <c r="C176" s="12"/>
      <c r="D176" s="1"/>
      <c r="E176" s="1"/>
      <c r="F176" s="1"/>
      <c r="G176" s="46">
        <v>0</v>
      </c>
      <c r="H176" s="51">
        <v>0</v>
      </c>
      <c r="I176" s="17">
        <f t="shared" si="0"/>
        <v>0</v>
      </c>
    </row>
    <row r="177" spans="1:9" x14ac:dyDescent="0.25">
      <c r="A177" s="11"/>
      <c r="B177" s="73" t="str">
        <f>IF(ISBLANK(A177),"",VLOOKUP(A177,ORGANISATIONS!$B$3:$D$19,3,FALSE))</f>
        <v/>
      </c>
      <c r="C177" s="12"/>
      <c r="D177" s="1"/>
      <c r="E177" s="1"/>
      <c r="F177" s="1"/>
      <c r="G177" s="46">
        <v>0</v>
      </c>
      <c r="H177" s="51">
        <v>0</v>
      </c>
      <c r="I177" s="17">
        <f t="shared" si="0"/>
        <v>0</v>
      </c>
    </row>
    <row r="178" spans="1:9" x14ac:dyDescent="0.25">
      <c r="A178" s="11"/>
      <c r="B178" s="73" t="str">
        <f>IF(ISBLANK(A178),"",VLOOKUP(A178,ORGANISATIONS!$B$3:$D$19,3,FALSE))</f>
        <v/>
      </c>
      <c r="C178" s="12"/>
      <c r="D178" s="1"/>
      <c r="E178" s="1"/>
      <c r="F178" s="1"/>
      <c r="G178" s="46">
        <v>0</v>
      </c>
      <c r="H178" s="51">
        <v>0</v>
      </c>
      <c r="I178" s="17">
        <f t="shared" si="0"/>
        <v>0</v>
      </c>
    </row>
    <row r="179" spans="1:9" x14ac:dyDescent="0.25">
      <c r="A179" s="11"/>
      <c r="B179" s="73" t="str">
        <f>IF(ISBLANK(A179),"",VLOOKUP(A179,ORGANISATIONS!$B$3:$D$19,3,FALSE))</f>
        <v/>
      </c>
      <c r="C179" s="12"/>
      <c r="D179" s="1"/>
      <c r="E179" s="1"/>
      <c r="F179" s="1"/>
      <c r="G179" s="46">
        <v>0</v>
      </c>
      <c r="H179" s="51">
        <v>0</v>
      </c>
      <c r="I179" s="17">
        <f t="shared" si="0"/>
        <v>0</v>
      </c>
    </row>
    <row r="180" spans="1:9" x14ac:dyDescent="0.25">
      <c r="A180" s="11"/>
      <c r="B180" s="73" t="str">
        <f>IF(ISBLANK(A180),"",VLOOKUP(A180,ORGANISATIONS!$B$3:$D$19,3,FALSE))</f>
        <v/>
      </c>
      <c r="C180" s="12"/>
      <c r="D180" s="1"/>
      <c r="E180" s="1"/>
      <c r="F180" s="1"/>
      <c r="G180" s="46">
        <v>0</v>
      </c>
      <c r="H180" s="51">
        <v>0</v>
      </c>
      <c r="I180" s="17">
        <f t="shared" si="0"/>
        <v>0</v>
      </c>
    </row>
    <row r="181" spans="1:9" x14ac:dyDescent="0.25">
      <c r="A181" s="11"/>
      <c r="B181" s="73" t="str">
        <f>IF(ISBLANK(A181),"",VLOOKUP(A181,ORGANISATIONS!$B$3:$D$19,3,FALSE))</f>
        <v/>
      </c>
      <c r="C181" s="12"/>
      <c r="D181" s="1"/>
      <c r="E181" s="1"/>
      <c r="F181" s="1"/>
      <c r="G181" s="46">
        <v>0</v>
      </c>
      <c r="H181" s="51">
        <v>0</v>
      </c>
      <c r="I181" s="17">
        <f t="shared" si="0"/>
        <v>0</v>
      </c>
    </row>
    <row r="182" spans="1:9" x14ac:dyDescent="0.25">
      <c r="A182" s="11"/>
      <c r="B182" s="73" t="str">
        <f>IF(ISBLANK(A182),"",VLOOKUP(A182,ORGANISATIONS!$B$3:$D$19,3,FALSE))</f>
        <v/>
      </c>
      <c r="C182" s="12"/>
      <c r="D182" s="1"/>
      <c r="E182" s="1"/>
      <c r="F182" s="1"/>
      <c r="G182" s="46">
        <v>0</v>
      </c>
      <c r="H182" s="51">
        <v>0</v>
      </c>
      <c r="I182" s="17">
        <f t="shared" si="0"/>
        <v>0</v>
      </c>
    </row>
    <row r="183" spans="1:9" x14ac:dyDescent="0.25">
      <c r="A183" s="11"/>
      <c r="B183" s="73" t="str">
        <f>IF(ISBLANK(A183),"",VLOOKUP(A183,ORGANISATIONS!$B$3:$D$19,3,FALSE))</f>
        <v/>
      </c>
      <c r="C183" s="12"/>
      <c r="D183" s="1"/>
      <c r="E183" s="1"/>
      <c r="F183" s="1"/>
      <c r="G183" s="46">
        <v>0</v>
      </c>
      <c r="H183" s="51">
        <v>0</v>
      </c>
      <c r="I183" s="17">
        <f t="shared" si="0"/>
        <v>0</v>
      </c>
    </row>
    <row r="184" spans="1:9" x14ac:dyDescent="0.25">
      <c r="A184" s="11"/>
      <c r="B184" s="73" t="str">
        <f>IF(ISBLANK(A184),"",VLOOKUP(A184,ORGANISATIONS!$B$3:$D$19,3,FALSE))</f>
        <v/>
      </c>
      <c r="C184" s="12"/>
      <c r="D184" s="1"/>
      <c r="E184" s="1"/>
      <c r="F184" s="1"/>
      <c r="G184" s="46">
        <v>0</v>
      </c>
      <c r="H184" s="51">
        <v>0</v>
      </c>
      <c r="I184" s="17">
        <f t="shared" si="0"/>
        <v>0</v>
      </c>
    </row>
    <row r="185" spans="1:9" x14ac:dyDescent="0.25">
      <c r="A185" s="11"/>
      <c r="B185" s="73" t="str">
        <f>IF(ISBLANK(A185),"",VLOOKUP(A185,ORGANISATIONS!$B$3:$D$19,3,FALSE))</f>
        <v/>
      </c>
      <c r="C185" s="12"/>
      <c r="D185" s="1"/>
      <c r="E185" s="1"/>
      <c r="F185" s="1"/>
      <c r="G185" s="46">
        <v>0</v>
      </c>
      <c r="H185" s="51">
        <v>0</v>
      </c>
      <c r="I185" s="17">
        <f t="shared" si="0"/>
        <v>0</v>
      </c>
    </row>
    <row r="186" spans="1:9" x14ac:dyDescent="0.25">
      <c r="A186" s="11"/>
      <c r="B186" s="73" t="str">
        <f>IF(ISBLANK(A186),"",VLOOKUP(A186,ORGANISATIONS!$B$3:$D$19,3,FALSE))</f>
        <v/>
      </c>
      <c r="C186" s="12"/>
      <c r="D186" s="1"/>
      <c r="E186" s="1"/>
      <c r="F186" s="1"/>
      <c r="G186" s="46">
        <v>0</v>
      </c>
      <c r="H186" s="51">
        <v>0</v>
      </c>
      <c r="I186" s="17">
        <f t="shared" si="0"/>
        <v>0</v>
      </c>
    </row>
    <row r="187" spans="1:9" x14ac:dyDescent="0.25">
      <c r="A187" s="11"/>
      <c r="B187" s="73" t="str">
        <f>IF(ISBLANK(A187),"",VLOOKUP(A187,ORGANISATIONS!$B$3:$D$19,3,FALSE))</f>
        <v/>
      </c>
      <c r="C187" s="12"/>
      <c r="D187" s="1"/>
      <c r="E187" s="1"/>
      <c r="F187" s="1"/>
      <c r="G187" s="46">
        <v>0</v>
      </c>
      <c r="H187" s="51">
        <v>0</v>
      </c>
      <c r="I187" s="17">
        <f t="shared" si="0"/>
        <v>0</v>
      </c>
    </row>
    <row r="188" spans="1:9" x14ac:dyDescent="0.25">
      <c r="A188" s="11"/>
      <c r="B188" s="73" t="str">
        <f>IF(ISBLANK(A188),"",VLOOKUP(A188,ORGANISATIONS!$B$3:$D$19,3,FALSE))</f>
        <v/>
      </c>
      <c r="C188" s="12"/>
      <c r="D188" s="1"/>
      <c r="E188" s="1"/>
      <c r="F188" s="1"/>
      <c r="G188" s="46">
        <v>0</v>
      </c>
      <c r="H188" s="51">
        <v>0</v>
      </c>
      <c r="I188" s="17">
        <f t="shared" si="0"/>
        <v>0</v>
      </c>
    </row>
    <row r="189" spans="1:9" x14ac:dyDescent="0.25">
      <c r="A189" s="11"/>
      <c r="B189" s="73" t="str">
        <f>IF(ISBLANK(A189),"",VLOOKUP(A189,ORGANISATIONS!$B$3:$D$19,3,FALSE))</f>
        <v/>
      </c>
      <c r="C189" s="12"/>
      <c r="D189" s="1"/>
      <c r="E189" s="1"/>
      <c r="F189" s="1"/>
      <c r="G189" s="46">
        <v>0</v>
      </c>
      <c r="H189" s="51">
        <v>0</v>
      </c>
      <c r="I189" s="17">
        <f t="shared" si="0"/>
        <v>0</v>
      </c>
    </row>
    <row r="190" spans="1:9" x14ac:dyDescent="0.25">
      <c r="A190" s="11"/>
      <c r="B190" s="73" t="str">
        <f>IF(ISBLANK(A190),"",VLOOKUP(A190,ORGANISATIONS!$B$3:$D$19,3,FALSE))</f>
        <v/>
      </c>
      <c r="C190" s="12"/>
      <c r="D190" s="1"/>
      <c r="E190" s="1"/>
      <c r="F190" s="1"/>
      <c r="G190" s="46">
        <v>0</v>
      </c>
      <c r="H190" s="51">
        <v>0</v>
      </c>
      <c r="I190" s="17">
        <f t="shared" si="0"/>
        <v>0</v>
      </c>
    </row>
    <row r="191" spans="1:9" x14ac:dyDescent="0.25">
      <c r="A191" s="11"/>
      <c r="B191" s="73" t="str">
        <f>IF(ISBLANK(A191),"",VLOOKUP(A191,ORGANISATIONS!$B$3:$D$19,3,FALSE))</f>
        <v/>
      </c>
      <c r="C191" s="12"/>
      <c r="D191" s="1"/>
      <c r="E191" s="1"/>
      <c r="F191" s="1"/>
      <c r="G191" s="46">
        <v>0</v>
      </c>
      <c r="H191" s="51">
        <v>0</v>
      </c>
      <c r="I191" s="17">
        <f t="shared" si="0"/>
        <v>0</v>
      </c>
    </row>
    <row r="192" spans="1:9" x14ac:dyDescent="0.25">
      <c r="A192" s="11"/>
      <c r="B192" s="73" t="str">
        <f>IF(ISBLANK(A192),"",VLOOKUP(A192,ORGANISATIONS!$B$3:$D$19,3,FALSE))</f>
        <v/>
      </c>
      <c r="C192" s="12"/>
      <c r="D192" s="1"/>
      <c r="E192" s="1"/>
      <c r="F192" s="1"/>
      <c r="G192" s="46">
        <v>0</v>
      </c>
      <c r="H192" s="51">
        <v>0</v>
      </c>
      <c r="I192" s="17">
        <f t="shared" si="0"/>
        <v>0</v>
      </c>
    </row>
    <row r="193" spans="1:9" x14ac:dyDescent="0.25">
      <c r="A193" s="11"/>
      <c r="B193" s="73" t="str">
        <f>IF(ISBLANK(A193),"",VLOOKUP(A193,ORGANISATIONS!$B$3:$D$19,3,FALSE))</f>
        <v/>
      </c>
      <c r="C193" s="12"/>
      <c r="D193" s="1"/>
      <c r="E193" s="1"/>
      <c r="F193" s="1"/>
      <c r="G193" s="46">
        <v>0</v>
      </c>
      <c r="H193" s="51">
        <v>0</v>
      </c>
      <c r="I193" s="17">
        <f t="shared" si="0"/>
        <v>0</v>
      </c>
    </row>
    <row r="194" spans="1:9" x14ac:dyDescent="0.25">
      <c r="A194" s="11"/>
      <c r="B194" s="73" t="str">
        <f>IF(ISBLANK(A194),"",VLOOKUP(A194,ORGANISATIONS!$B$3:$D$19,3,FALSE))</f>
        <v/>
      </c>
      <c r="C194" s="12"/>
      <c r="D194" s="1"/>
      <c r="E194" s="1"/>
      <c r="F194" s="1"/>
      <c r="G194" s="46">
        <v>0</v>
      </c>
      <c r="H194" s="51">
        <v>0</v>
      </c>
      <c r="I194" s="17">
        <f t="shared" si="0"/>
        <v>0</v>
      </c>
    </row>
    <row r="195" spans="1:9" x14ac:dyDescent="0.25">
      <c r="A195" s="11"/>
      <c r="B195" s="73" t="str">
        <f>IF(ISBLANK(A195),"",VLOOKUP(A195,ORGANISATIONS!$B$3:$D$19,3,FALSE))</f>
        <v/>
      </c>
      <c r="C195" s="12"/>
      <c r="D195" s="1"/>
      <c r="E195" s="1"/>
      <c r="F195" s="1"/>
      <c r="G195" s="46">
        <v>0</v>
      </c>
      <c r="H195" s="51">
        <v>0</v>
      </c>
      <c r="I195" s="17">
        <f t="shared" si="0"/>
        <v>0</v>
      </c>
    </row>
    <row r="196" spans="1:9" x14ac:dyDescent="0.25">
      <c r="A196" s="11"/>
      <c r="B196" s="73" t="str">
        <f>IF(ISBLANK(A196),"",VLOOKUP(A196,ORGANISATIONS!$B$3:$D$19,3,FALSE))</f>
        <v/>
      </c>
      <c r="C196" s="12"/>
      <c r="D196" s="1"/>
      <c r="E196" s="1"/>
      <c r="F196" s="1"/>
      <c r="G196" s="46">
        <v>0</v>
      </c>
      <c r="H196" s="51">
        <v>0</v>
      </c>
      <c r="I196" s="17">
        <f t="shared" si="0"/>
        <v>0</v>
      </c>
    </row>
    <row r="197" spans="1:9" x14ac:dyDescent="0.25">
      <c r="A197" s="11"/>
      <c r="B197" s="73" t="str">
        <f>IF(ISBLANK(A197),"",VLOOKUP(A197,ORGANISATIONS!$B$3:$D$19,3,FALSE))</f>
        <v/>
      </c>
      <c r="C197" s="12"/>
      <c r="D197" s="1"/>
      <c r="E197" s="1"/>
      <c r="F197" s="1"/>
      <c r="G197" s="46">
        <v>0</v>
      </c>
      <c r="H197" s="51">
        <v>0</v>
      </c>
      <c r="I197" s="17">
        <f t="shared" si="0"/>
        <v>0</v>
      </c>
    </row>
    <row r="198" spans="1:9" x14ac:dyDescent="0.25">
      <c r="A198" s="11"/>
      <c r="B198" s="73" t="str">
        <f>IF(ISBLANK(A198),"",VLOOKUP(A198,ORGANISATIONS!$B$3:$D$19,3,FALSE))</f>
        <v/>
      </c>
      <c r="C198" s="12"/>
      <c r="D198" s="1"/>
      <c r="E198" s="1"/>
      <c r="F198" s="1"/>
      <c r="G198" s="46">
        <v>0</v>
      </c>
      <c r="H198" s="51">
        <v>0</v>
      </c>
      <c r="I198" s="17">
        <f t="shared" si="0"/>
        <v>0</v>
      </c>
    </row>
    <row r="199" spans="1:9" x14ac:dyDescent="0.25">
      <c r="A199" s="11"/>
      <c r="B199" s="73" t="str">
        <f>IF(ISBLANK(A199),"",VLOOKUP(A199,ORGANISATIONS!$B$3:$D$19,3,FALSE))</f>
        <v/>
      </c>
      <c r="C199" s="12"/>
      <c r="D199" s="1"/>
      <c r="E199" s="1"/>
      <c r="F199" s="1"/>
      <c r="G199" s="46">
        <v>0</v>
      </c>
      <c r="H199" s="51">
        <v>0</v>
      </c>
      <c r="I199" s="17">
        <f t="shared" si="0"/>
        <v>0</v>
      </c>
    </row>
    <row r="200" spans="1:9" x14ac:dyDescent="0.25">
      <c r="A200" s="11"/>
      <c r="B200" s="73" t="str">
        <f>IF(ISBLANK(A200),"",VLOOKUP(A200,ORGANISATIONS!$B$3:$D$19,3,FALSE))</f>
        <v/>
      </c>
      <c r="C200" s="12"/>
      <c r="D200" s="1"/>
      <c r="E200" s="1"/>
      <c r="F200" s="1"/>
      <c r="G200" s="46">
        <v>0</v>
      </c>
      <c r="H200" s="51">
        <v>0</v>
      </c>
      <c r="I200" s="17">
        <f t="shared" si="0"/>
        <v>0</v>
      </c>
    </row>
    <row r="201" spans="1:9" x14ac:dyDescent="0.25">
      <c r="A201" s="11"/>
      <c r="B201" s="73" t="str">
        <f>IF(ISBLANK(A201),"",VLOOKUP(A201,ORGANISATIONS!$B$3:$D$19,3,FALSE))</f>
        <v/>
      </c>
      <c r="C201" s="12"/>
      <c r="D201" s="1"/>
      <c r="E201" s="1"/>
      <c r="F201" s="1"/>
      <c r="G201" s="46">
        <v>0</v>
      </c>
      <c r="H201" s="51">
        <v>0</v>
      </c>
      <c r="I201" s="17">
        <f t="shared" si="0"/>
        <v>0</v>
      </c>
    </row>
    <row r="202" spans="1:9" x14ac:dyDescent="0.25">
      <c r="A202" s="11"/>
      <c r="B202" s="73" t="str">
        <f>IF(ISBLANK(A202),"",VLOOKUP(A202,ORGANISATIONS!$B$3:$D$19,3,FALSE))</f>
        <v/>
      </c>
      <c r="C202" s="12"/>
      <c r="D202" s="1"/>
      <c r="E202" s="1"/>
      <c r="F202" s="1"/>
      <c r="G202" s="46">
        <v>0</v>
      </c>
      <c r="H202" s="51">
        <v>0</v>
      </c>
      <c r="I202" s="17">
        <f t="shared" si="0"/>
        <v>0</v>
      </c>
    </row>
    <row r="203" spans="1:9" x14ac:dyDescent="0.25">
      <c r="A203" s="11"/>
      <c r="B203" s="73" t="str">
        <f>IF(ISBLANK(A203),"",VLOOKUP(A203,ORGANISATIONS!$B$3:$D$19,3,FALSE))</f>
        <v/>
      </c>
      <c r="C203" s="12"/>
      <c r="D203" s="1"/>
      <c r="E203" s="1"/>
      <c r="F203" s="1"/>
      <c r="G203" s="46">
        <v>0</v>
      </c>
      <c r="H203" s="51">
        <v>0</v>
      </c>
      <c r="I203" s="17">
        <f t="shared" si="0"/>
        <v>0</v>
      </c>
    </row>
    <row r="204" spans="1:9" x14ac:dyDescent="0.25">
      <c r="A204" s="11"/>
      <c r="B204" s="73" t="str">
        <f>IF(ISBLANK(A204),"",VLOOKUP(A204,ORGANISATIONS!$B$3:$D$19,3,FALSE))</f>
        <v/>
      </c>
      <c r="C204" s="12"/>
      <c r="D204" s="1"/>
      <c r="E204" s="1"/>
      <c r="F204" s="1"/>
      <c r="G204" s="46">
        <v>0</v>
      </c>
      <c r="H204" s="51">
        <v>0</v>
      </c>
      <c r="I204" s="17">
        <f t="shared" si="0"/>
        <v>0</v>
      </c>
    </row>
    <row r="205" spans="1:9" x14ac:dyDescent="0.25">
      <c r="A205" s="11"/>
      <c r="B205" s="73" t="str">
        <f>IF(ISBLANK(A205),"",VLOOKUP(A205,ORGANISATIONS!$B$3:$D$19,3,FALSE))</f>
        <v/>
      </c>
      <c r="C205" s="12"/>
      <c r="D205" s="1"/>
      <c r="E205" s="1"/>
      <c r="F205" s="1"/>
      <c r="G205" s="46">
        <v>0</v>
      </c>
      <c r="H205" s="51">
        <v>0</v>
      </c>
      <c r="I205" s="17">
        <f t="shared" si="0"/>
        <v>0</v>
      </c>
    </row>
    <row r="206" spans="1:9" ht="15.75" thickBot="1" x14ac:dyDescent="0.3">
      <c r="A206" s="36"/>
      <c r="B206" s="76" t="str">
        <f>IF(ISBLANK(A206),"",VLOOKUP(A206,ORGANISATIONS!$B$3:$D$19,3,FALSE))</f>
        <v/>
      </c>
      <c r="C206" s="37"/>
      <c r="D206" s="10"/>
      <c r="E206" s="10"/>
      <c r="F206" s="10"/>
      <c r="G206" s="47">
        <v>0</v>
      </c>
      <c r="H206" s="55">
        <v>0</v>
      </c>
      <c r="I206" s="18">
        <f t="shared" si="0"/>
        <v>0</v>
      </c>
    </row>
    <row r="207" spans="1:9" ht="21.75" thickBot="1" x14ac:dyDescent="0.4">
      <c r="A207" s="61"/>
      <c r="B207" s="61"/>
      <c r="C207" s="61"/>
      <c r="D207" s="61"/>
      <c r="E207" s="61"/>
      <c r="F207" s="61"/>
      <c r="G207" s="66"/>
      <c r="H207" s="52" t="s">
        <v>25</v>
      </c>
      <c r="I207" s="44">
        <f>SUM(I1:I206)</f>
        <v>0</v>
      </c>
    </row>
  </sheetData>
  <autoFilter ref="A3:I207" xr:uid="{96E0CF6C-C836-4F34-BFA6-8133DD128530}"/>
  <mergeCells count="1">
    <mergeCell ref="A1:I1"/>
  </mergeCells>
  <pageMargins left="0.7" right="0.7" top="0.75" bottom="0.75" header="0.3" footer="0.3"/>
  <pageSetup paperSize="9" scale="24"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DFC76461-9B0A-4249-A558-938AD418E883}">
          <x14:formula1>
            <xm:f>'PROJECT DETAILS'!$A$11:$A$15</xm:f>
          </x14:formula1>
          <xm:sqref>C4:C206</xm:sqref>
        </x14:dataValidation>
        <x14:dataValidation type="list" allowBlank="1" showInputMessage="1" showErrorMessage="1" xr:uid="{281F40DE-183C-4B0E-9E14-3FC6119A0F8D}">
          <x14:formula1>
            <xm:f>ORGANISATIONS!$B$4:$B$13</xm:f>
          </x14:formula1>
          <xm:sqref>A4:A206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0DDB8E-5424-41D5-B8D7-8620C587B150}">
  <dimension ref="A1:H78"/>
  <sheetViews>
    <sheetView view="pageBreakPreview" zoomScale="70" zoomScaleNormal="60" zoomScaleSheetLayoutView="70" workbookViewId="0">
      <pane xSplit="3" ySplit="3" topLeftCell="D4" activePane="bottomRight" state="frozen"/>
      <selection pane="topRight" activeCell="D1" sqref="D1"/>
      <selection pane="bottomLeft" activeCell="A4" sqref="A4"/>
      <selection pane="bottomRight" activeCell="A4" sqref="A4:A5"/>
    </sheetView>
  </sheetViews>
  <sheetFormatPr defaultRowHeight="15" x14ac:dyDescent="0.25"/>
  <cols>
    <col min="1" max="1" width="14.85546875" customWidth="1"/>
    <col min="2" max="2" width="17.85546875" customWidth="1"/>
    <col min="3" max="3" width="17.5703125" customWidth="1"/>
    <col min="4" max="4" width="19.42578125" customWidth="1"/>
    <col min="5" max="5" width="18.140625" customWidth="1"/>
    <col min="6" max="6" width="22.85546875" style="48" customWidth="1"/>
    <col min="7" max="7" width="32.140625" style="59" customWidth="1"/>
    <col min="8" max="8" width="33.42578125" style="49" customWidth="1"/>
  </cols>
  <sheetData>
    <row r="1" spans="1:8" ht="21" x14ac:dyDescent="0.35">
      <c r="A1" s="187" t="s">
        <v>28</v>
      </c>
      <c r="B1" s="187"/>
      <c r="C1" s="187"/>
      <c r="D1" s="187"/>
      <c r="E1" s="187"/>
      <c r="F1" s="187"/>
      <c r="G1" s="187"/>
      <c r="H1" s="187"/>
    </row>
    <row r="2" spans="1:8" ht="21.75" thickBot="1" x14ac:dyDescent="0.4">
      <c r="A2" s="27" t="s">
        <v>30</v>
      </c>
      <c r="B2" s="28"/>
      <c r="C2" s="28"/>
      <c r="D2" s="28"/>
      <c r="E2" s="28"/>
      <c r="F2" s="56"/>
      <c r="G2" s="58"/>
      <c r="H2" s="57"/>
    </row>
    <row r="3" spans="1:8" ht="97.5" customHeight="1" thickBot="1" x14ac:dyDescent="0.3">
      <c r="A3" s="114" t="s">
        <v>37</v>
      </c>
      <c r="B3" s="156" t="s">
        <v>29</v>
      </c>
      <c r="C3" s="156" t="s">
        <v>9</v>
      </c>
      <c r="D3" s="156" t="s">
        <v>33</v>
      </c>
      <c r="E3" s="156" t="s">
        <v>12</v>
      </c>
      <c r="F3" s="164" t="s">
        <v>13</v>
      </c>
      <c r="G3" s="165" t="s">
        <v>66</v>
      </c>
      <c r="H3" s="108" t="s">
        <v>61</v>
      </c>
    </row>
    <row r="4" spans="1:8" x14ac:dyDescent="0.25">
      <c r="A4" s="14"/>
      <c r="B4" s="75" t="str">
        <f>IF(ISBLANK(A4),"",VLOOKUP(A4,ORGANISATIONS!$B$3:$D$19,3,FALSE))</f>
        <v/>
      </c>
      <c r="C4" s="15"/>
      <c r="D4" s="15"/>
      <c r="E4" s="15"/>
      <c r="F4" s="40">
        <v>0</v>
      </c>
      <c r="G4" s="35">
        <v>0</v>
      </c>
      <c r="H4" s="16">
        <f>F4*G4</f>
        <v>0</v>
      </c>
    </row>
    <row r="5" spans="1:8" x14ac:dyDescent="0.25">
      <c r="A5" s="11"/>
      <c r="B5" s="73" t="str">
        <f>IF(ISBLANK(A5),"",VLOOKUP(A5,ORGANISATIONS!$B$3:$D$19,3,FALSE))</f>
        <v/>
      </c>
      <c r="C5" s="12"/>
      <c r="D5" s="1"/>
      <c r="E5" s="1"/>
      <c r="F5" s="41">
        <v>0</v>
      </c>
      <c r="G5" s="21">
        <v>0</v>
      </c>
      <c r="H5" s="17">
        <f t="shared" ref="H5:H68" si="0">F5*G5</f>
        <v>0</v>
      </c>
    </row>
    <row r="6" spans="1:8" x14ac:dyDescent="0.25">
      <c r="A6" s="11"/>
      <c r="B6" s="73" t="str">
        <f>IF(ISBLANK(A6),"",VLOOKUP(A6,ORGANISATIONS!$B$3:$D$19,3,FALSE))</f>
        <v/>
      </c>
      <c r="C6" s="12"/>
      <c r="D6" s="1"/>
      <c r="E6" s="1"/>
      <c r="F6" s="41">
        <v>0</v>
      </c>
      <c r="G6" s="21">
        <v>0</v>
      </c>
      <c r="H6" s="17">
        <f t="shared" si="0"/>
        <v>0</v>
      </c>
    </row>
    <row r="7" spans="1:8" x14ac:dyDescent="0.25">
      <c r="A7" s="11"/>
      <c r="B7" s="73" t="str">
        <f>IF(ISBLANK(A7),"",VLOOKUP(A7,ORGANISATIONS!$B$3:$D$19,3,FALSE))</f>
        <v/>
      </c>
      <c r="C7" s="12"/>
      <c r="D7" s="1"/>
      <c r="E7" s="1"/>
      <c r="F7" s="41">
        <v>0</v>
      </c>
      <c r="G7" s="21">
        <v>0</v>
      </c>
      <c r="H7" s="17">
        <f t="shared" si="0"/>
        <v>0</v>
      </c>
    </row>
    <row r="8" spans="1:8" x14ac:dyDescent="0.25">
      <c r="A8" s="67"/>
      <c r="B8" s="73" t="str">
        <f>IF(ISBLANK(A8),"",VLOOKUP(A8,ORGANISATIONS!$B$3:$D$19,3,FALSE))</f>
        <v/>
      </c>
      <c r="C8" s="12"/>
      <c r="D8" s="1"/>
      <c r="E8" s="1"/>
      <c r="F8" s="41">
        <v>0</v>
      </c>
      <c r="G8" s="21">
        <v>0</v>
      </c>
      <c r="H8" s="17">
        <f t="shared" si="0"/>
        <v>0</v>
      </c>
    </row>
    <row r="9" spans="1:8" x14ac:dyDescent="0.25">
      <c r="A9" s="9"/>
      <c r="B9" s="73" t="str">
        <f>IF(ISBLANK(A9),"",VLOOKUP(A9,ORGANISATIONS!$B$3:$D$19,3,FALSE))</f>
        <v/>
      </c>
      <c r="C9" s="12"/>
      <c r="D9" s="1"/>
      <c r="E9" s="1"/>
      <c r="F9" s="41">
        <v>0</v>
      </c>
      <c r="G9" s="21">
        <v>0</v>
      </c>
      <c r="H9" s="17">
        <f t="shared" si="0"/>
        <v>0</v>
      </c>
    </row>
    <row r="10" spans="1:8" x14ac:dyDescent="0.25">
      <c r="A10" s="9"/>
      <c r="B10" s="73" t="str">
        <f>IF(ISBLANK(A10),"",VLOOKUP(A10,ORGANISATIONS!$B$3:$D$19,3,FALSE))</f>
        <v/>
      </c>
      <c r="C10" s="12"/>
      <c r="D10" s="1"/>
      <c r="E10" s="1"/>
      <c r="F10" s="41">
        <v>0</v>
      </c>
      <c r="G10" s="21">
        <v>0</v>
      </c>
      <c r="H10" s="17">
        <f t="shared" si="0"/>
        <v>0</v>
      </c>
    </row>
    <row r="11" spans="1:8" x14ac:dyDescent="0.25">
      <c r="A11" s="9"/>
      <c r="B11" s="73" t="str">
        <f>IF(ISBLANK(A11),"",VLOOKUP(A11,ORGANISATIONS!$B$3:$D$19,3,FALSE))</f>
        <v/>
      </c>
      <c r="C11" s="12"/>
      <c r="D11" s="1"/>
      <c r="E11" s="1"/>
      <c r="F11" s="41">
        <v>0</v>
      </c>
      <c r="G11" s="21">
        <v>0</v>
      </c>
      <c r="H11" s="17">
        <f t="shared" si="0"/>
        <v>0</v>
      </c>
    </row>
    <row r="12" spans="1:8" x14ac:dyDescent="0.25">
      <c r="A12" s="9"/>
      <c r="B12" s="73" t="str">
        <f>IF(ISBLANK(A12),"",VLOOKUP(A12,ORGANISATIONS!$B$3:$D$19,3,FALSE))</f>
        <v/>
      </c>
      <c r="C12" s="12"/>
      <c r="D12" s="1"/>
      <c r="E12" s="1"/>
      <c r="F12" s="41">
        <v>0</v>
      </c>
      <c r="G12" s="21">
        <v>0</v>
      </c>
      <c r="H12" s="17">
        <f t="shared" si="0"/>
        <v>0</v>
      </c>
    </row>
    <row r="13" spans="1:8" x14ac:dyDescent="0.25">
      <c r="A13" s="9"/>
      <c r="B13" s="73" t="str">
        <f>IF(ISBLANK(A13),"",VLOOKUP(A13,ORGANISATIONS!$B$3:$D$19,3,FALSE))</f>
        <v/>
      </c>
      <c r="C13" s="12"/>
      <c r="D13" s="1"/>
      <c r="E13" s="1"/>
      <c r="F13" s="41">
        <v>0</v>
      </c>
      <c r="G13" s="21">
        <v>0</v>
      </c>
      <c r="H13" s="17">
        <f t="shared" si="0"/>
        <v>0</v>
      </c>
    </row>
    <row r="14" spans="1:8" x14ac:dyDescent="0.25">
      <c r="A14" s="9"/>
      <c r="B14" s="73" t="str">
        <f>IF(ISBLANK(A14),"",VLOOKUP(A14,ORGANISATIONS!$B$3:$D$19,3,FALSE))</f>
        <v/>
      </c>
      <c r="C14" s="12"/>
      <c r="D14" s="1"/>
      <c r="E14" s="1"/>
      <c r="F14" s="41">
        <v>0</v>
      </c>
      <c r="G14" s="21">
        <v>0</v>
      </c>
      <c r="H14" s="17">
        <f t="shared" si="0"/>
        <v>0</v>
      </c>
    </row>
    <row r="15" spans="1:8" x14ac:dyDescent="0.25">
      <c r="A15" s="9"/>
      <c r="B15" s="73" t="str">
        <f>IF(ISBLANK(A15),"",VLOOKUP(A15,ORGANISATIONS!$B$3:$D$19,3,FALSE))</f>
        <v/>
      </c>
      <c r="C15" s="12"/>
      <c r="D15" s="1"/>
      <c r="E15" s="1"/>
      <c r="F15" s="41">
        <v>0</v>
      </c>
      <c r="G15" s="21">
        <v>0</v>
      </c>
      <c r="H15" s="17">
        <f t="shared" si="0"/>
        <v>0</v>
      </c>
    </row>
    <row r="16" spans="1:8" x14ac:dyDescent="0.25">
      <c r="A16" s="9"/>
      <c r="B16" s="73" t="str">
        <f>IF(ISBLANK(A16),"",VLOOKUP(A16,ORGANISATIONS!$B$3:$D$19,3,FALSE))</f>
        <v/>
      </c>
      <c r="C16" s="12"/>
      <c r="D16" s="1"/>
      <c r="E16" s="1"/>
      <c r="F16" s="41">
        <v>0</v>
      </c>
      <c r="G16" s="21">
        <v>0</v>
      </c>
      <c r="H16" s="17">
        <f t="shared" si="0"/>
        <v>0</v>
      </c>
    </row>
    <row r="17" spans="1:8" x14ac:dyDescent="0.25">
      <c r="A17" s="9"/>
      <c r="B17" s="73" t="str">
        <f>IF(ISBLANK(A17),"",VLOOKUP(A17,ORGANISATIONS!$B$3:$D$19,3,FALSE))</f>
        <v/>
      </c>
      <c r="C17" s="12"/>
      <c r="D17" s="1"/>
      <c r="E17" s="1"/>
      <c r="F17" s="41">
        <v>0</v>
      </c>
      <c r="G17" s="21">
        <v>0</v>
      </c>
      <c r="H17" s="17">
        <f t="shared" si="0"/>
        <v>0</v>
      </c>
    </row>
    <row r="18" spans="1:8" x14ac:dyDescent="0.25">
      <c r="A18" s="11"/>
      <c r="B18" s="73" t="str">
        <f>IF(ISBLANK(A18),"",VLOOKUP(A18,ORGANISATIONS!$B$3:$D$19,3,FALSE))</f>
        <v/>
      </c>
      <c r="C18" s="12"/>
      <c r="D18" s="1"/>
      <c r="E18" s="1"/>
      <c r="F18" s="41">
        <v>0</v>
      </c>
      <c r="G18" s="21">
        <v>0</v>
      </c>
      <c r="H18" s="17">
        <f t="shared" si="0"/>
        <v>0</v>
      </c>
    </row>
    <row r="19" spans="1:8" x14ac:dyDescent="0.25">
      <c r="A19" s="11"/>
      <c r="B19" s="73" t="str">
        <f>IF(ISBLANK(A19),"",VLOOKUP(A19,ORGANISATIONS!$B$3:$D$19,3,FALSE))</f>
        <v/>
      </c>
      <c r="C19" s="12"/>
      <c r="D19" s="1"/>
      <c r="E19" s="1"/>
      <c r="F19" s="41">
        <v>0</v>
      </c>
      <c r="G19" s="21">
        <v>0</v>
      </c>
      <c r="H19" s="17">
        <f t="shared" si="0"/>
        <v>0</v>
      </c>
    </row>
    <row r="20" spans="1:8" x14ac:dyDescent="0.25">
      <c r="A20" s="11"/>
      <c r="B20" s="73" t="str">
        <f>IF(ISBLANK(A20),"",VLOOKUP(A20,ORGANISATIONS!$B$3:$D$19,3,FALSE))</f>
        <v/>
      </c>
      <c r="C20" s="12"/>
      <c r="D20" s="1"/>
      <c r="E20" s="1"/>
      <c r="F20" s="41">
        <v>0</v>
      </c>
      <c r="G20" s="21">
        <v>0</v>
      </c>
      <c r="H20" s="17">
        <f t="shared" si="0"/>
        <v>0</v>
      </c>
    </row>
    <row r="21" spans="1:8" x14ac:dyDescent="0.25">
      <c r="A21" s="11"/>
      <c r="B21" s="73" t="str">
        <f>IF(ISBLANK(A21),"",VLOOKUP(A21,ORGANISATIONS!$B$3:$D$19,3,FALSE))</f>
        <v/>
      </c>
      <c r="C21" s="12"/>
      <c r="D21" s="1"/>
      <c r="E21" s="1"/>
      <c r="F21" s="41">
        <v>0</v>
      </c>
      <c r="G21" s="21">
        <v>0</v>
      </c>
      <c r="H21" s="17">
        <f t="shared" si="0"/>
        <v>0</v>
      </c>
    </row>
    <row r="22" spans="1:8" x14ac:dyDescent="0.25">
      <c r="A22" s="11"/>
      <c r="B22" s="73" t="str">
        <f>IF(ISBLANK(A22),"",VLOOKUP(A22,ORGANISATIONS!$B$3:$D$19,3,FALSE))</f>
        <v/>
      </c>
      <c r="C22" s="12"/>
      <c r="D22" s="1"/>
      <c r="E22" s="1"/>
      <c r="F22" s="41">
        <v>0</v>
      </c>
      <c r="G22" s="21">
        <v>0</v>
      </c>
      <c r="H22" s="17">
        <f t="shared" si="0"/>
        <v>0</v>
      </c>
    </row>
    <row r="23" spans="1:8" x14ac:dyDescent="0.25">
      <c r="A23" s="11"/>
      <c r="B23" s="73" t="str">
        <f>IF(ISBLANK(A23),"",VLOOKUP(A23,ORGANISATIONS!$B$3:$D$19,3,FALSE))</f>
        <v/>
      </c>
      <c r="C23" s="12"/>
      <c r="D23" s="1"/>
      <c r="E23" s="1"/>
      <c r="F23" s="41">
        <v>0</v>
      </c>
      <c r="G23" s="21">
        <v>0</v>
      </c>
      <c r="H23" s="17">
        <f t="shared" si="0"/>
        <v>0</v>
      </c>
    </row>
    <row r="24" spans="1:8" x14ac:dyDescent="0.25">
      <c r="A24" s="11"/>
      <c r="B24" s="73" t="str">
        <f>IF(ISBLANK(A24),"",VLOOKUP(A24,ORGANISATIONS!$B$3:$D$19,3,FALSE))</f>
        <v/>
      </c>
      <c r="C24" s="12"/>
      <c r="D24" s="1"/>
      <c r="E24" s="1"/>
      <c r="F24" s="41">
        <v>0</v>
      </c>
      <c r="G24" s="21">
        <v>0</v>
      </c>
      <c r="H24" s="17">
        <f t="shared" si="0"/>
        <v>0</v>
      </c>
    </row>
    <row r="25" spans="1:8" x14ac:dyDescent="0.25">
      <c r="A25" s="11"/>
      <c r="B25" s="73" t="str">
        <f>IF(ISBLANK(A25),"",VLOOKUP(A25,ORGANISATIONS!$B$3:$D$19,3,FALSE))</f>
        <v/>
      </c>
      <c r="C25" s="12"/>
      <c r="D25" s="1"/>
      <c r="E25" s="1"/>
      <c r="F25" s="41">
        <v>0</v>
      </c>
      <c r="G25" s="21">
        <v>0</v>
      </c>
      <c r="H25" s="17">
        <f t="shared" si="0"/>
        <v>0</v>
      </c>
    </row>
    <row r="26" spans="1:8" x14ac:dyDescent="0.25">
      <c r="A26" s="11"/>
      <c r="B26" s="73" t="str">
        <f>IF(ISBLANK(A26),"",VLOOKUP(A26,ORGANISATIONS!$B$3:$D$19,3,FALSE))</f>
        <v/>
      </c>
      <c r="C26" s="12"/>
      <c r="D26" s="1"/>
      <c r="E26" s="1"/>
      <c r="F26" s="46">
        <v>0</v>
      </c>
      <c r="G26" s="21">
        <v>0</v>
      </c>
      <c r="H26" s="17">
        <f t="shared" si="0"/>
        <v>0</v>
      </c>
    </row>
    <row r="27" spans="1:8" x14ac:dyDescent="0.25">
      <c r="A27" s="11"/>
      <c r="B27" s="73" t="str">
        <f>IF(ISBLANK(A27),"",VLOOKUP(A27,ORGANISATIONS!$B$3:$D$19,3,FALSE))</f>
        <v/>
      </c>
      <c r="C27" s="12"/>
      <c r="D27" s="1"/>
      <c r="E27" s="1"/>
      <c r="F27" s="46">
        <v>0</v>
      </c>
      <c r="G27" s="21">
        <v>0</v>
      </c>
      <c r="H27" s="17">
        <f t="shared" si="0"/>
        <v>0</v>
      </c>
    </row>
    <row r="28" spans="1:8" x14ac:dyDescent="0.25">
      <c r="A28" s="11"/>
      <c r="B28" s="73" t="str">
        <f>IF(ISBLANK(A28),"",VLOOKUP(A28,ORGANISATIONS!$B$3:$D$19,3,FALSE))</f>
        <v/>
      </c>
      <c r="C28" s="12"/>
      <c r="D28" s="1"/>
      <c r="E28" s="1"/>
      <c r="F28" s="46">
        <v>0</v>
      </c>
      <c r="G28" s="21">
        <v>0</v>
      </c>
      <c r="H28" s="17">
        <f t="shared" si="0"/>
        <v>0</v>
      </c>
    </row>
    <row r="29" spans="1:8" x14ac:dyDescent="0.25">
      <c r="A29" s="11"/>
      <c r="B29" s="73" t="str">
        <f>IF(ISBLANK(A29),"",VLOOKUP(A29,ORGANISATIONS!$B$3:$D$19,3,FALSE))</f>
        <v/>
      </c>
      <c r="C29" s="12"/>
      <c r="D29" s="1"/>
      <c r="E29" s="1"/>
      <c r="F29" s="46">
        <v>0</v>
      </c>
      <c r="G29" s="21">
        <v>0</v>
      </c>
      <c r="H29" s="17">
        <f t="shared" si="0"/>
        <v>0</v>
      </c>
    </row>
    <row r="30" spans="1:8" x14ac:dyDescent="0.25">
      <c r="A30" s="11"/>
      <c r="B30" s="73" t="str">
        <f>IF(ISBLANK(A30),"",VLOOKUP(A30,ORGANISATIONS!$B$3:$D$19,3,FALSE))</f>
        <v/>
      </c>
      <c r="C30" s="12"/>
      <c r="D30" s="1"/>
      <c r="E30" s="1"/>
      <c r="F30" s="46">
        <v>0</v>
      </c>
      <c r="G30" s="21">
        <v>0</v>
      </c>
      <c r="H30" s="17">
        <f t="shared" si="0"/>
        <v>0</v>
      </c>
    </row>
    <row r="31" spans="1:8" x14ac:dyDescent="0.25">
      <c r="A31" s="11"/>
      <c r="B31" s="73" t="str">
        <f>IF(ISBLANK(A31),"",VLOOKUP(A31,ORGANISATIONS!$B$3:$D$19,3,FALSE))</f>
        <v/>
      </c>
      <c r="C31" s="12"/>
      <c r="D31" s="1"/>
      <c r="E31" s="1"/>
      <c r="F31" s="46">
        <v>0</v>
      </c>
      <c r="G31" s="21">
        <v>0</v>
      </c>
      <c r="H31" s="17">
        <f t="shared" si="0"/>
        <v>0</v>
      </c>
    </row>
    <row r="32" spans="1:8" x14ac:dyDescent="0.25">
      <c r="A32" s="11"/>
      <c r="B32" s="73" t="str">
        <f>IF(ISBLANK(A32),"",VLOOKUP(A32,ORGANISATIONS!$B$3:$D$19,3,FALSE))</f>
        <v/>
      </c>
      <c r="C32" s="12"/>
      <c r="D32" s="1"/>
      <c r="E32" s="1"/>
      <c r="F32" s="46">
        <v>0</v>
      </c>
      <c r="G32" s="21">
        <v>0</v>
      </c>
      <c r="H32" s="17">
        <f t="shared" si="0"/>
        <v>0</v>
      </c>
    </row>
    <row r="33" spans="1:8" x14ac:dyDescent="0.25">
      <c r="A33" s="11"/>
      <c r="B33" s="73" t="str">
        <f>IF(ISBLANK(A33),"",VLOOKUP(A33,ORGANISATIONS!$B$3:$D$19,3,FALSE))</f>
        <v/>
      </c>
      <c r="C33" s="12"/>
      <c r="D33" s="1"/>
      <c r="E33" s="1"/>
      <c r="F33" s="46">
        <v>0</v>
      </c>
      <c r="G33" s="21">
        <v>0</v>
      </c>
      <c r="H33" s="17">
        <f t="shared" si="0"/>
        <v>0</v>
      </c>
    </row>
    <row r="34" spans="1:8" x14ac:dyDescent="0.25">
      <c r="A34" s="11"/>
      <c r="B34" s="73" t="str">
        <f>IF(ISBLANK(A34),"",VLOOKUP(A34,ORGANISATIONS!$B$3:$D$19,3,FALSE))</f>
        <v/>
      </c>
      <c r="C34" s="12"/>
      <c r="D34" s="1"/>
      <c r="E34" s="1"/>
      <c r="F34" s="46">
        <v>0</v>
      </c>
      <c r="G34" s="21">
        <v>0</v>
      </c>
      <c r="H34" s="17">
        <f t="shared" si="0"/>
        <v>0</v>
      </c>
    </row>
    <row r="35" spans="1:8" x14ac:dyDescent="0.25">
      <c r="A35" s="11"/>
      <c r="B35" s="73" t="str">
        <f>IF(ISBLANK(A35),"",VLOOKUP(A35,ORGANISATIONS!$B$3:$D$19,3,FALSE))</f>
        <v/>
      </c>
      <c r="C35" s="12"/>
      <c r="D35" s="1"/>
      <c r="E35" s="1"/>
      <c r="F35" s="46">
        <v>0</v>
      </c>
      <c r="G35" s="21">
        <v>0</v>
      </c>
      <c r="H35" s="17">
        <f t="shared" si="0"/>
        <v>0</v>
      </c>
    </row>
    <row r="36" spans="1:8" x14ac:dyDescent="0.25">
      <c r="A36" s="11"/>
      <c r="B36" s="73" t="str">
        <f>IF(ISBLANK(A36),"",VLOOKUP(A36,ORGANISATIONS!$B$3:$D$19,3,FALSE))</f>
        <v/>
      </c>
      <c r="C36" s="12"/>
      <c r="D36" s="1"/>
      <c r="E36" s="1"/>
      <c r="F36" s="46">
        <v>0</v>
      </c>
      <c r="G36" s="21">
        <v>0</v>
      </c>
      <c r="H36" s="17">
        <f t="shared" si="0"/>
        <v>0</v>
      </c>
    </row>
    <row r="37" spans="1:8" x14ac:dyDescent="0.25">
      <c r="A37" s="11"/>
      <c r="B37" s="73" t="str">
        <f>IF(ISBLANK(A37),"",VLOOKUP(A37,ORGANISATIONS!$B$3:$D$19,3,FALSE))</f>
        <v/>
      </c>
      <c r="C37" s="12"/>
      <c r="D37" s="1"/>
      <c r="E37" s="1"/>
      <c r="F37" s="46">
        <v>0</v>
      </c>
      <c r="G37" s="21">
        <v>0</v>
      </c>
      <c r="H37" s="17">
        <f t="shared" si="0"/>
        <v>0</v>
      </c>
    </row>
    <row r="38" spans="1:8" x14ac:dyDescent="0.25">
      <c r="A38" s="11"/>
      <c r="B38" s="73" t="str">
        <f>IF(ISBLANK(A38),"",VLOOKUP(A38,ORGANISATIONS!$B$3:$D$19,3,FALSE))</f>
        <v/>
      </c>
      <c r="C38" s="12"/>
      <c r="D38" s="1"/>
      <c r="E38" s="1"/>
      <c r="F38" s="46">
        <v>0</v>
      </c>
      <c r="G38" s="21">
        <v>0</v>
      </c>
      <c r="H38" s="17">
        <f t="shared" si="0"/>
        <v>0</v>
      </c>
    </row>
    <row r="39" spans="1:8" x14ac:dyDescent="0.25">
      <c r="A39" s="11"/>
      <c r="B39" s="73" t="str">
        <f>IF(ISBLANK(A39),"",VLOOKUP(A39,ORGANISATIONS!$B$3:$D$19,3,FALSE))</f>
        <v/>
      </c>
      <c r="C39" s="12"/>
      <c r="D39" s="1"/>
      <c r="E39" s="1"/>
      <c r="F39" s="46">
        <v>0</v>
      </c>
      <c r="G39" s="21">
        <v>0</v>
      </c>
      <c r="H39" s="17">
        <f t="shared" si="0"/>
        <v>0</v>
      </c>
    </row>
    <row r="40" spans="1:8" x14ac:dyDescent="0.25">
      <c r="A40" s="11"/>
      <c r="B40" s="73" t="str">
        <f>IF(ISBLANK(A40),"",VLOOKUP(A40,ORGANISATIONS!$B$3:$D$19,3,FALSE))</f>
        <v/>
      </c>
      <c r="C40" s="12"/>
      <c r="D40" s="1"/>
      <c r="E40" s="1"/>
      <c r="F40" s="46">
        <v>0</v>
      </c>
      <c r="G40" s="21">
        <v>0</v>
      </c>
      <c r="H40" s="17">
        <f t="shared" si="0"/>
        <v>0</v>
      </c>
    </row>
    <row r="41" spans="1:8" x14ac:dyDescent="0.25">
      <c r="A41" s="11"/>
      <c r="B41" s="73" t="str">
        <f>IF(ISBLANK(A41),"",VLOOKUP(A41,ORGANISATIONS!$B$3:$D$19,3,FALSE))</f>
        <v/>
      </c>
      <c r="C41" s="12"/>
      <c r="D41" s="1"/>
      <c r="E41" s="1"/>
      <c r="F41" s="46">
        <v>0</v>
      </c>
      <c r="G41" s="21">
        <v>0</v>
      </c>
      <c r="H41" s="17">
        <f t="shared" si="0"/>
        <v>0</v>
      </c>
    </row>
    <row r="42" spans="1:8" x14ac:dyDescent="0.25">
      <c r="A42" s="11"/>
      <c r="B42" s="73" t="str">
        <f>IF(ISBLANK(A42),"",VLOOKUP(A42,ORGANISATIONS!$B$3:$D$19,3,FALSE))</f>
        <v/>
      </c>
      <c r="C42" s="12"/>
      <c r="D42" s="1"/>
      <c r="E42" s="1"/>
      <c r="F42" s="46">
        <v>0</v>
      </c>
      <c r="G42" s="21">
        <v>0</v>
      </c>
      <c r="H42" s="17">
        <f t="shared" si="0"/>
        <v>0</v>
      </c>
    </row>
    <row r="43" spans="1:8" x14ac:dyDescent="0.25">
      <c r="A43" s="11"/>
      <c r="B43" s="73" t="str">
        <f>IF(ISBLANK(A43),"",VLOOKUP(A43,ORGANISATIONS!$B$3:$D$19,3,FALSE))</f>
        <v/>
      </c>
      <c r="C43" s="12"/>
      <c r="D43" s="1"/>
      <c r="E43" s="1"/>
      <c r="F43" s="46">
        <v>0</v>
      </c>
      <c r="G43" s="21">
        <v>0</v>
      </c>
      <c r="H43" s="17">
        <f t="shared" si="0"/>
        <v>0</v>
      </c>
    </row>
    <row r="44" spans="1:8" x14ac:dyDescent="0.25">
      <c r="A44" s="11"/>
      <c r="B44" s="73" t="str">
        <f>IF(ISBLANK(A44),"",VLOOKUP(A44,ORGANISATIONS!$B$3:$D$19,3,FALSE))</f>
        <v/>
      </c>
      <c r="C44" s="12"/>
      <c r="D44" s="1"/>
      <c r="E44" s="1"/>
      <c r="F44" s="46">
        <v>0</v>
      </c>
      <c r="G44" s="21">
        <v>0</v>
      </c>
      <c r="H44" s="17">
        <f t="shared" si="0"/>
        <v>0</v>
      </c>
    </row>
    <row r="45" spans="1:8" x14ac:dyDescent="0.25">
      <c r="A45" s="11"/>
      <c r="B45" s="73" t="str">
        <f>IF(ISBLANK(A45),"",VLOOKUP(A45,ORGANISATIONS!$B$3:$D$19,3,FALSE))</f>
        <v/>
      </c>
      <c r="C45" s="12"/>
      <c r="D45" s="1"/>
      <c r="E45" s="1"/>
      <c r="F45" s="46">
        <v>0</v>
      </c>
      <c r="G45" s="21">
        <v>0</v>
      </c>
      <c r="H45" s="17">
        <f t="shared" si="0"/>
        <v>0</v>
      </c>
    </row>
    <row r="46" spans="1:8" x14ac:dyDescent="0.25">
      <c r="A46" s="11"/>
      <c r="B46" s="73" t="str">
        <f>IF(ISBLANK(A46),"",VLOOKUP(A46,ORGANISATIONS!$B$3:$D$19,3,FALSE))</f>
        <v/>
      </c>
      <c r="C46" s="12"/>
      <c r="D46" s="1"/>
      <c r="E46" s="1"/>
      <c r="F46" s="46">
        <v>0</v>
      </c>
      <c r="G46" s="21">
        <v>0</v>
      </c>
      <c r="H46" s="17">
        <f t="shared" si="0"/>
        <v>0</v>
      </c>
    </row>
    <row r="47" spans="1:8" x14ac:dyDescent="0.25">
      <c r="A47" s="11"/>
      <c r="B47" s="73" t="str">
        <f>IF(ISBLANK(A47),"",VLOOKUP(A47,ORGANISATIONS!$B$3:$D$19,3,FALSE))</f>
        <v/>
      </c>
      <c r="C47" s="12"/>
      <c r="D47" s="1"/>
      <c r="E47" s="1"/>
      <c r="F47" s="46">
        <v>0</v>
      </c>
      <c r="G47" s="21">
        <v>0</v>
      </c>
      <c r="H47" s="17">
        <f t="shared" si="0"/>
        <v>0</v>
      </c>
    </row>
    <row r="48" spans="1:8" x14ac:dyDescent="0.25">
      <c r="A48" s="11"/>
      <c r="B48" s="73" t="str">
        <f>IF(ISBLANK(A48),"",VLOOKUP(A48,ORGANISATIONS!$B$3:$D$19,3,FALSE))</f>
        <v/>
      </c>
      <c r="C48" s="12"/>
      <c r="D48" s="1"/>
      <c r="E48" s="1"/>
      <c r="F48" s="46">
        <v>0</v>
      </c>
      <c r="G48" s="21">
        <v>0</v>
      </c>
      <c r="H48" s="17">
        <f t="shared" si="0"/>
        <v>0</v>
      </c>
    </row>
    <row r="49" spans="1:8" x14ac:dyDescent="0.25">
      <c r="A49" s="11"/>
      <c r="B49" s="73" t="str">
        <f>IF(ISBLANK(A49),"",VLOOKUP(A49,ORGANISATIONS!$B$3:$D$19,3,FALSE))</f>
        <v/>
      </c>
      <c r="C49" s="12"/>
      <c r="D49" s="1"/>
      <c r="E49" s="1"/>
      <c r="F49" s="46">
        <v>0</v>
      </c>
      <c r="G49" s="21">
        <v>0</v>
      </c>
      <c r="H49" s="17">
        <f t="shared" si="0"/>
        <v>0</v>
      </c>
    </row>
    <row r="50" spans="1:8" x14ac:dyDescent="0.25">
      <c r="A50" s="11"/>
      <c r="B50" s="73" t="str">
        <f>IF(ISBLANK(A50),"",VLOOKUP(A50,ORGANISATIONS!$B$3:$D$19,3,FALSE))</f>
        <v/>
      </c>
      <c r="C50" s="12"/>
      <c r="D50" s="1"/>
      <c r="E50" s="1"/>
      <c r="F50" s="46">
        <v>0</v>
      </c>
      <c r="G50" s="21">
        <v>0</v>
      </c>
      <c r="H50" s="17">
        <f t="shared" si="0"/>
        <v>0</v>
      </c>
    </row>
    <row r="51" spans="1:8" x14ac:dyDescent="0.25">
      <c r="A51" s="11"/>
      <c r="B51" s="73" t="str">
        <f>IF(ISBLANK(A51),"",VLOOKUP(A51,ORGANISATIONS!$B$3:$D$19,3,FALSE))</f>
        <v/>
      </c>
      <c r="C51" s="12"/>
      <c r="D51" s="1"/>
      <c r="E51" s="1"/>
      <c r="F51" s="46">
        <v>0</v>
      </c>
      <c r="G51" s="21">
        <v>0</v>
      </c>
      <c r="H51" s="17">
        <f t="shared" si="0"/>
        <v>0</v>
      </c>
    </row>
    <row r="52" spans="1:8" x14ac:dyDescent="0.25">
      <c r="A52" s="11"/>
      <c r="B52" s="73" t="str">
        <f>IF(ISBLANK(A52),"",VLOOKUP(A52,ORGANISATIONS!$B$3:$D$19,3,FALSE))</f>
        <v/>
      </c>
      <c r="C52" s="12"/>
      <c r="D52" s="1"/>
      <c r="E52" s="1"/>
      <c r="F52" s="46">
        <v>0</v>
      </c>
      <c r="G52" s="21">
        <v>0</v>
      </c>
      <c r="H52" s="17">
        <f t="shared" si="0"/>
        <v>0</v>
      </c>
    </row>
    <row r="53" spans="1:8" x14ac:dyDescent="0.25">
      <c r="A53" s="11"/>
      <c r="B53" s="73" t="str">
        <f>IF(ISBLANK(A53),"",VLOOKUP(A53,ORGANISATIONS!$B$3:$D$19,3,FALSE))</f>
        <v/>
      </c>
      <c r="C53" s="12"/>
      <c r="D53" s="1"/>
      <c r="E53" s="1"/>
      <c r="F53" s="46">
        <v>0</v>
      </c>
      <c r="G53" s="21">
        <v>0</v>
      </c>
      <c r="H53" s="17">
        <f t="shared" si="0"/>
        <v>0</v>
      </c>
    </row>
    <row r="54" spans="1:8" x14ac:dyDescent="0.25">
      <c r="A54" s="11"/>
      <c r="B54" s="73" t="str">
        <f>IF(ISBLANK(A54),"",VLOOKUP(A54,ORGANISATIONS!$B$3:$D$19,3,FALSE))</f>
        <v/>
      </c>
      <c r="C54" s="12"/>
      <c r="D54" s="1"/>
      <c r="E54" s="1"/>
      <c r="F54" s="46">
        <v>0</v>
      </c>
      <c r="G54" s="21">
        <v>0</v>
      </c>
      <c r="H54" s="17">
        <f t="shared" si="0"/>
        <v>0</v>
      </c>
    </row>
    <row r="55" spans="1:8" x14ac:dyDescent="0.25">
      <c r="A55" s="11"/>
      <c r="B55" s="73" t="str">
        <f>IF(ISBLANK(A55),"",VLOOKUP(A55,ORGANISATIONS!$B$3:$D$19,3,FALSE))</f>
        <v/>
      </c>
      <c r="C55" s="12"/>
      <c r="D55" s="1"/>
      <c r="E55" s="1"/>
      <c r="F55" s="46">
        <v>0</v>
      </c>
      <c r="G55" s="21">
        <v>0</v>
      </c>
      <c r="H55" s="17">
        <f t="shared" si="0"/>
        <v>0</v>
      </c>
    </row>
    <row r="56" spans="1:8" x14ac:dyDescent="0.25">
      <c r="A56" s="11"/>
      <c r="B56" s="73" t="str">
        <f>IF(ISBLANK(A56),"",VLOOKUP(A56,ORGANISATIONS!$B$3:$D$19,3,FALSE))</f>
        <v/>
      </c>
      <c r="C56" s="12"/>
      <c r="D56" s="1"/>
      <c r="E56" s="1"/>
      <c r="F56" s="46">
        <v>0</v>
      </c>
      <c r="G56" s="21">
        <v>0</v>
      </c>
      <c r="H56" s="17">
        <f t="shared" si="0"/>
        <v>0</v>
      </c>
    </row>
    <row r="57" spans="1:8" x14ac:dyDescent="0.25">
      <c r="A57" s="11"/>
      <c r="B57" s="73" t="str">
        <f>IF(ISBLANK(A57),"",VLOOKUP(A57,ORGANISATIONS!$B$3:$D$19,3,FALSE))</f>
        <v/>
      </c>
      <c r="C57" s="12"/>
      <c r="D57" s="1"/>
      <c r="E57" s="1"/>
      <c r="F57" s="46">
        <v>0</v>
      </c>
      <c r="G57" s="21">
        <v>0</v>
      </c>
      <c r="H57" s="17">
        <f t="shared" si="0"/>
        <v>0</v>
      </c>
    </row>
    <row r="58" spans="1:8" x14ac:dyDescent="0.25">
      <c r="A58" s="11"/>
      <c r="B58" s="73" t="str">
        <f>IF(ISBLANK(A58),"",VLOOKUP(A58,ORGANISATIONS!$B$3:$D$19,3,FALSE))</f>
        <v/>
      </c>
      <c r="C58" s="12"/>
      <c r="D58" s="1"/>
      <c r="E58" s="1"/>
      <c r="F58" s="46">
        <v>0</v>
      </c>
      <c r="G58" s="21">
        <v>0</v>
      </c>
      <c r="H58" s="17">
        <f t="shared" si="0"/>
        <v>0</v>
      </c>
    </row>
    <row r="59" spans="1:8" x14ac:dyDescent="0.25">
      <c r="A59" s="11"/>
      <c r="B59" s="73" t="str">
        <f>IF(ISBLANK(A59),"",VLOOKUP(A59,ORGANISATIONS!$B$3:$D$19,3,FALSE))</f>
        <v/>
      </c>
      <c r="C59" s="12"/>
      <c r="D59" s="1"/>
      <c r="E59" s="1"/>
      <c r="F59" s="46">
        <v>0</v>
      </c>
      <c r="G59" s="21">
        <v>0</v>
      </c>
      <c r="H59" s="17">
        <f t="shared" si="0"/>
        <v>0</v>
      </c>
    </row>
    <row r="60" spans="1:8" x14ac:dyDescent="0.25">
      <c r="A60" s="11"/>
      <c r="B60" s="73" t="str">
        <f>IF(ISBLANK(A60),"",VLOOKUP(A60,ORGANISATIONS!$B$3:$D$19,3,FALSE))</f>
        <v/>
      </c>
      <c r="C60" s="12"/>
      <c r="D60" s="1"/>
      <c r="E60" s="1"/>
      <c r="F60" s="46">
        <v>0</v>
      </c>
      <c r="G60" s="21">
        <v>0</v>
      </c>
      <c r="H60" s="17">
        <f t="shared" si="0"/>
        <v>0</v>
      </c>
    </row>
    <row r="61" spans="1:8" x14ac:dyDescent="0.25">
      <c r="A61" s="11"/>
      <c r="B61" s="73" t="str">
        <f>IF(ISBLANK(A61),"",VLOOKUP(A61,ORGANISATIONS!$B$3:$D$19,3,FALSE))</f>
        <v/>
      </c>
      <c r="C61" s="12"/>
      <c r="D61" s="1"/>
      <c r="E61" s="1"/>
      <c r="F61" s="46">
        <v>0</v>
      </c>
      <c r="G61" s="21">
        <v>0</v>
      </c>
      <c r="H61" s="17">
        <f t="shared" si="0"/>
        <v>0</v>
      </c>
    </row>
    <row r="62" spans="1:8" x14ac:dyDescent="0.25">
      <c r="A62" s="11"/>
      <c r="B62" s="73" t="str">
        <f>IF(ISBLANK(A62),"",VLOOKUP(A62,ORGANISATIONS!$B$3:$D$19,3,FALSE))</f>
        <v/>
      </c>
      <c r="C62" s="12"/>
      <c r="D62" s="1"/>
      <c r="E62" s="1"/>
      <c r="F62" s="46">
        <v>0</v>
      </c>
      <c r="G62" s="21">
        <v>0</v>
      </c>
      <c r="H62" s="17">
        <f t="shared" si="0"/>
        <v>0</v>
      </c>
    </row>
    <row r="63" spans="1:8" x14ac:dyDescent="0.25">
      <c r="A63" s="11"/>
      <c r="B63" s="73" t="str">
        <f>IF(ISBLANK(A63),"",VLOOKUP(A63,ORGANISATIONS!$B$3:$D$19,3,FALSE))</f>
        <v/>
      </c>
      <c r="C63" s="12"/>
      <c r="D63" s="1"/>
      <c r="E63" s="1"/>
      <c r="F63" s="46">
        <v>0</v>
      </c>
      <c r="G63" s="21">
        <v>0</v>
      </c>
      <c r="H63" s="17">
        <f t="shared" si="0"/>
        <v>0</v>
      </c>
    </row>
    <row r="64" spans="1:8" x14ac:dyDescent="0.25">
      <c r="A64" s="11"/>
      <c r="B64" s="73" t="str">
        <f>IF(ISBLANK(A64),"",VLOOKUP(A64,ORGANISATIONS!$B$3:$D$19,3,FALSE))</f>
        <v/>
      </c>
      <c r="C64" s="12"/>
      <c r="D64" s="1"/>
      <c r="E64" s="1"/>
      <c r="F64" s="46">
        <v>0</v>
      </c>
      <c r="G64" s="21">
        <v>0</v>
      </c>
      <c r="H64" s="17">
        <f t="shared" si="0"/>
        <v>0</v>
      </c>
    </row>
    <row r="65" spans="1:8" x14ac:dyDescent="0.25">
      <c r="A65" s="11"/>
      <c r="B65" s="73" t="str">
        <f>IF(ISBLANK(A65),"",VLOOKUP(A65,ORGANISATIONS!$B$3:$D$19,3,FALSE))</f>
        <v/>
      </c>
      <c r="C65" s="12"/>
      <c r="D65" s="1"/>
      <c r="E65" s="1"/>
      <c r="F65" s="46">
        <v>0</v>
      </c>
      <c r="G65" s="21">
        <v>0</v>
      </c>
      <c r="H65" s="17">
        <f t="shared" si="0"/>
        <v>0</v>
      </c>
    </row>
    <row r="66" spans="1:8" x14ac:dyDescent="0.25">
      <c r="A66" s="11"/>
      <c r="B66" s="73" t="str">
        <f>IF(ISBLANK(A66),"",VLOOKUP(A66,ORGANISATIONS!$B$3:$D$19,3,FALSE))</f>
        <v/>
      </c>
      <c r="C66" s="12"/>
      <c r="D66" s="1"/>
      <c r="E66" s="1"/>
      <c r="F66" s="46">
        <v>0</v>
      </c>
      <c r="G66" s="21">
        <v>0</v>
      </c>
      <c r="H66" s="17">
        <f t="shared" si="0"/>
        <v>0</v>
      </c>
    </row>
    <row r="67" spans="1:8" x14ac:dyDescent="0.25">
      <c r="A67" s="11"/>
      <c r="B67" s="73" t="str">
        <f>IF(ISBLANK(A67),"",VLOOKUP(A67,ORGANISATIONS!$B$3:$D$19,3,FALSE))</f>
        <v/>
      </c>
      <c r="C67" s="12"/>
      <c r="D67" s="1"/>
      <c r="E67" s="1"/>
      <c r="F67" s="46">
        <v>0</v>
      </c>
      <c r="G67" s="21">
        <v>0</v>
      </c>
      <c r="H67" s="17">
        <f t="shared" si="0"/>
        <v>0</v>
      </c>
    </row>
    <row r="68" spans="1:8" x14ac:dyDescent="0.25">
      <c r="A68" s="11"/>
      <c r="B68" s="73" t="str">
        <f>IF(ISBLANK(A68),"",VLOOKUP(A68,ORGANISATIONS!$B$3:$D$19,3,FALSE))</f>
        <v/>
      </c>
      <c r="C68" s="12"/>
      <c r="D68" s="1"/>
      <c r="E68" s="1"/>
      <c r="F68" s="46">
        <v>0</v>
      </c>
      <c r="G68" s="21">
        <v>0</v>
      </c>
      <c r="H68" s="17">
        <f t="shared" si="0"/>
        <v>0</v>
      </c>
    </row>
    <row r="69" spans="1:8" x14ac:dyDescent="0.25">
      <c r="A69" s="11"/>
      <c r="B69" s="73" t="str">
        <f>IF(ISBLANK(A69),"",VLOOKUP(A69,ORGANISATIONS!$B$3:$D$19,3,FALSE))</f>
        <v/>
      </c>
      <c r="C69" s="12"/>
      <c r="D69" s="1"/>
      <c r="E69" s="1"/>
      <c r="F69" s="46">
        <v>0</v>
      </c>
      <c r="G69" s="21">
        <v>0</v>
      </c>
      <c r="H69" s="17">
        <f t="shared" ref="H69:H77" si="1">F69*G69</f>
        <v>0</v>
      </c>
    </row>
    <row r="70" spans="1:8" x14ac:dyDescent="0.25">
      <c r="A70" s="11"/>
      <c r="B70" s="73" t="str">
        <f>IF(ISBLANK(A70),"",VLOOKUP(A70,ORGANISATIONS!$B$3:$D$19,3,FALSE))</f>
        <v/>
      </c>
      <c r="C70" s="12"/>
      <c r="D70" s="1"/>
      <c r="E70" s="1"/>
      <c r="F70" s="46">
        <v>0</v>
      </c>
      <c r="G70" s="21">
        <v>0</v>
      </c>
      <c r="H70" s="17">
        <f t="shared" si="1"/>
        <v>0</v>
      </c>
    </row>
    <row r="71" spans="1:8" x14ac:dyDescent="0.25">
      <c r="A71" s="11"/>
      <c r="B71" s="73" t="str">
        <f>IF(ISBLANK(A71),"",VLOOKUP(A71,ORGANISATIONS!$B$3:$D$19,3,FALSE))</f>
        <v/>
      </c>
      <c r="C71" s="12"/>
      <c r="D71" s="1"/>
      <c r="E71" s="1"/>
      <c r="F71" s="46">
        <v>0</v>
      </c>
      <c r="G71" s="21">
        <v>0</v>
      </c>
      <c r="H71" s="17">
        <f t="shared" si="1"/>
        <v>0</v>
      </c>
    </row>
    <row r="72" spans="1:8" x14ac:dyDescent="0.25">
      <c r="A72" s="11"/>
      <c r="B72" s="73" t="str">
        <f>IF(ISBLANK(A72),"",VLOOKUP(A72,ORGANISATIONS!$B$3:$D$19,3,FALSE))</f>
        <v/>
      </c>
      <c r="C72" s="12"/>
      <c r="D72" s="1"/>
      <c r="E72" s="1"/>
      <c r="F72" s="46">
        <v>0</v>
      </c>
      <c r="G72" s="21">
        <v>0</v>
      </c>
      <c r="H72" s="17">
        <f t="shared" si="1"/>
        <v>0</v>
      </c>
    </row>
    <row r="73" spans="1:8" x14ac:dyDescent="0.25">
      <c r="A73" s="11"/>
      <c r="B73" s="73" t="str">
        <f>IF(ISBLANK(A73),"",VLOOKUP(A73,ORGANISATIONS!$B$3:$D$19,3,FALSE))</f>
        <v/>
      </c>
      <c r="C73" s="12"/>
      <c r="D73" s="1"/>
      <c r="E73" s="1"/>
      <c r="F73" s="46">
        <v>0</v>
      </c>
      <c r="G73" s="21">
        <v>0</v>
      </c>
      <c r="H73" s="17">
        <f t="shared" si="1"/>
        <v>0</v>
      </c>
    </row>
    <row r="74" spans="1:8" x14ac:dyDescent="0.25">
      <c r="A74" s="11"/>
      <c r="B74" s="73" t="str">
        <f>IF(ISBLANK(A74),"",VLOOKUP(A74,ORGANISATIONS!$B$3:$D$19,3,FALSE))</f>
        <v/>
      </c>
      <c r="C74" s="12"/>
      <c r="D74" s="1"/>
      <c r="E74" s="1"/>
      <c r="F74" s="46">
        <v>0</v>
      </c>
      <c r="G74" s="21">
        <v>0</v>
      </c>
      <c r="H74" s="17">
        <f t="shared" si="1"/>
        <v>0</v>
      </c>
    </row>
    <row r="75" spans="1:8" x14ac:dyDescent="0.25">
      <c r="A75" s="11"/>
      <c r="B75" s="73" t="str">
        <f>IF(ISBLANK(A75),"",VLOOKUP(A75,ORGANISATIONS!$B$3:$D$19,3,FALSE))</f>
        <v/>
      </c>
      <c r="C75" s="12"/>
      <c r="D75" s="1"/>
      <c r="E75" s="1"/>
      <c r="F75" s="46">
        <v>0</v>
      </c>
      <c r="G75" s="21">
        <v>0</v>
      </c>
      <c r="H75" s="17">
        <f t="shared" si="1"/>
        <v>0</v>
      </c>
    </row>
    <row r="76" spans="1:8" x14ac:dyDescent="0.25">
      <c r="A76" s="11"/>
      <c r="B76" s="73" t="str">
        <f>IF(ISBLANK(A76),"",VLOOKUP(A76,ORGANISATIONS!$B$3:$D$19,3,FALSE))</f>
        <v/>
      </c>
      <c r="C76" s="12"/>
      <c r="D76" s="1"/>
      <c r="E76" s="1"/>
      <c r="F76" s="46">
        <v>0</v>
      </c>
      <c r="G76" s="21">
        <v>0</v>
      </c>
      <c r="H76" s="17">
        <f t="shared" si="1"/>
        <v>0</v>
      </c>
    </row>
    <row r="77" spans="1:8" ht="15.75" thickBot="1" x14ac:dyDescent="0.3">
      <c r="A77" s="36"/>
      <c r="B77" s="76" t="str">
        <f>IF(ISBLANK(A77),"",VLOOKUP(A77,ORGANISATIONS!$B$3:$D$19,3,FALSE))</f>
        <v/>
      </c>
      <c r="C77" s="37"/>
      <c r="D77" s="10"/>
      <c r="E77" s="10"/>
      <c r="F77" s="47">
        <v>0</v>
      </c>
      <c r="G77" s="22">
        <v>0</v>
      </c>
      <c r="H77" s="18">
        <f t="shared" si="1"/>
        <v>0</v>
      </c>
    </row>
    <row r="78" spans="1:8" ht="21.75" thickBot="1" x14ac:dyDescent="0.4">
      <c r="A78" s="61"/>
      <c r="B78" s="61"/>
      <c r="C78" s="61"/>
      <c r="D78" s="61"/>
      <c r="E78" s="61"/>
      <c r="F78" s="66"/>
      <c r="G78" s="60" t="s">
        <v>25</v>
      </c>
      <c r="H78" s="44">
        <f>SUM(H4:H77)</f>
        <v>0</v>
      </c>
    </row>
  </sheetData>
  <autoFilter ref="A3:H3" xr:uid="{23983B5A-FEF5-4ACF-8F1A-4BEA683A8994}"/>
  <mergeCells count="1">
    <mergeCell ref="A1:H1"/>
  </mergeCells>
  <pageMargins left="0.7" right="0.7" top="0.75" bottom="0.75" header="0.3" footer="0.3"/>
  <pageSetup paperSize="9" scale="49"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3CE0627-D5D0-415D-AB80-EE61ADE7CAB3}">
          <x14:formula1>
            <xm:f>'PROJECT DETAILS'!$A$11:$A$15</xm:f>
          </x14:formula1>
          <xm:sqref>C4:C77</xm:sqref>
        </x14:dataValidation>
        <x14:dataValidation type="list" allowBlank="1" showInputMessage="1" showErrorMessage="1" xr:uid="{89AC8C73-3D4A-4A6F-859E-F4757D69AA94}">
          <x14:formula1>
            <xm:f>ORGANISATIONS!$B$4:$B$13</xm:f>
          </x14:formula1>
          <xm:sqref>A4:A77</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8680CB-FA3A-4923-A263-FA66D10105EB}">
  <dimension ref="A1:G22"/>
  <sheetViews>
    <sheetView tabSelected="1" view="pageBreakPreview" zoomScaleNormal="80" zoomScaleSheetLayoutView="100" workbookViewId="0">
      <pane xSplit="3" ySplit="4" topLeftCell="D5" activePane="bottomRight" state="frozen"/>
      <selection pane="topRight" activeCell="D1" sqref="D1"/>
      <selection pane="bottomLeft" activeCell="A5" sqref="A5"/>
      <selection pane="bottomRight" activeCell="K2" sqref="K2"/>
    </sheetView>
  </sheetViews>
  <sheetFormatPr defaultRowHeight="15" x14ac:dyDescent="0.25"/>
  <cols>
    <col min="1" max="1" width="32.28515625" customWidth="1"/>
    <col min="2" max="2" width="21.42578125" customWidth="1"/>
    <col min="3" max="3" width="21.5703125" customWidth="1"/>
    <col min="4" max="4" width="20.140625" customWidth="1"/>
    <col min="5" max="5" width="34.28515625" customWidth="1"/>
    <col min="6" max="6" width="23.42578125" customWidth="1"/>
  </cols>
  <sheetData>
    <row r="1" spans="1:7" ht="21" x14ac:dyDescent="0.35">
      <c r="A1" s="187" t="s">
        <v>34</v>
      </c>
      <c r="B1" s="187"/>
      <c r="C1" s="187"/>
      <c r="D1" s="187"/>
      <c r="E1" s="187"/>
      <c r="F1" s="187"/>
      <c r="G1" s="187"/>
    </row>
    <row r="2" spans="1:7" ht="87" customHeight="1" x14ac:dyDescent="0.25">
      <c r="A2" s="183" t="s">
        <v>74</v>
      </c>
      <c r="B2" s="183"/>
      <c r="C2" s="183"/>
      <c r="D2" s="183"/>
      <c r="E2" s="183"/>
      <c r="F2" s="183"/>
    </row>
    <row r="3" spans="1:7" ht="15.75" thickBot="1" x14ac:dyDescent="0.3">
      <c r="A3" s="61"/>
      <c r="B3" s="61"/>
      <c r="C3" s="61"/>
      <c r="D3" s="61"/>
      <c r="E3" s="61"/>
      <c r="F3" s="61"/>
    </row>
    <row r="4" spans="1:7" ht="36.75" customHeight="1" thickBot="1" x14ac:dyDescent="0.3">
      <c r="A4" s="101" t="s">
        <v>4</v>
      </c>
      <c r="B4" s="102" t="s">
        <v>2</v>
      </c>
      <c r="C4" s="102" t="s">
        <v>9</v>
      </c>
      <c r="D4" s="102" t="s">
        <v>12</v>
      </c>
      <c r="E4" s="102" t="s">
        <v>8</v>
      </c>
      <c r="F4" s="103" t="s">
        <v>59</v>
      </c>
    </row>
    <row r="5" spans="1:7" x14ac:dyDescent="0.25">
      <c r="A5" s="14"/>
      <c r="B5" s="75" t="str">
        <f>IF(ISBLANK(A5),"",VLOOKUP(A5,ORGANISATIONS!$B$3:$D$19,3,FALSE))</f>
        <v/>
      </c>
      <c r="C5" s="15"/>
      <c r="D5" s="15"/>
      <c r="E5" s="113"/>
      <c r="F5" s="166">
        <v>0</v>
      </c>
    </row>
    <row r="6" spans="1:7" x14ac:dyDescent="0.25">
      <c r="A6" s="11"/>
      <c r="B6" s="73" t="str">
        <f>IF(ISBLANK(A6),"",VLOOKUP(A6,ORGANISATIONS!$B$3:$D$19,3,FALSE))</f>
        <v/>
      </c>
      <c r="C6" s="12"/>
      <c r="D6" s="1"/>
      <c r="E6" s="25"/>
      <c r="F6" s="78">
        <v>0</v>
      </c>
    </row>
    <row r="7" spans="1:7" x14ac:dyDescent="0.25">
      <c r="A7" s="11"/>
      <c r="B7" s="73" t="str">
        <f>IF(ISBLANK(A7),"",VLOOKUP(A7,ORGANISATIONS!$B$3:$D$19,3,FALSE))</f>
        <v/>
      </c>
      <c r="C7" s="12"/>
      <c r="D7" s="1"/>
      <c r="E7" s="25"/>
      <c r="F7" s="78">
        <v>0</v>
      </c>
    </row>
    <row r="8" spans="1:7" x14ac:dyDescent="0.25">
      <c r="A8" s="11"/>
      <c r="B8" s="73" t="str">
        <f>IF(ISBLANK(A8),"",VLOOKUP(A8,ORGANISATIONS!$B$3:$D$19,3,FALSE))</f>
        <v/>
      </c>
      <c r="C8" s="12"/>
      <c r="D8" s="1"/>
      <c r="E8" s="25"/>
      <c r="F8" s="78">
        <v>0</v>
      </c>
    </row>
    <row r="9" spans="1:7" x14ac:dyDescent="0.25">
      <c r="A9" s="67"/>
      <c r="B9" s="73" t="str">
        <f>IF(ISBLANK(A9),"",VLOOKUP(A9,ORGANISATIONS!$B$3:$D$19,3,FALSE))</f>
        <v/>
      </c>
      <c r="C9" s="12"/>
      <c r="D9" s="1"/>
      <c r="E9" s="25"/>
      <c r="F9" s="78">
        <v>0</v>
      </c>
    </row>
    <row r="10" spans="1:7" x14ac:dyDescent="0.25">
      <c r="A10" s="9"/>
      <c r="B10" s="73" t="str">
        <f>IF(ISBLANK(A10),"",VLOOKUP(A10,ORGANISATIONS!$B$3:$D$19,3,FALSE))</f>
        <v/>
      </c>
      <c r="C10" s="12"/>
      <c r="D10" s="1"/>
      <c r="E10" s="25"/>
      <c r="F10" s="78">
        <v>0</v>
      </c>
    </row>
    <row r="11" spans="1:7" x14ac:dyDescent="0.25">
      <c r="A11" s="9"/>
      <c r="B11" s="73" t="str">
        <f>IF(ISBLANK(A11),"",VLOOKUP(A11,ORGANISATIONS!$B$3:$D$19,3,FALSE))</f>
        <v/>
      </c>
      <c r="C11" s="12"/>
      <c r="D11" s="1"/>
      <c r="E11" s="25"/>
      <c r="F11" s="78">
        <v>0</v>
      </c>
    </row>
    <row r="12" spans="1:7" x14ac:dyDescent="0.25">
      <c r="A12" s="9"/>
      <c r="B12" s="73" t="str">
        <f>IF(ISBLANK(A12),"",VLOOKUP(A12,ORGANISATIONS!$B$3:$D$19,3,FALSE))</f>
        <v/>
      </c>
      <c r="C12" s="12"/>
      <c r="D12" s="1"/>
      <c r="E12" s="25"/>
      <c r="F12" s="78">
        <v>0</v>
      </c>
    </row>
    <row r="13" spans="1:7" x14ac:dyDescent="0.25">
      <c r="A13" s="9"/>
      <c r="B13" s="73" t="str">
        <f>IF(ISBLANK(A13),"",VLOOKUP(A13,ORGANISATIONS!$B$3:$D$19,3,FALSE))</f>
        <v/>
      </c>
      <c r="C13" s="12"/>
      <c r="D13" s="1"/>
      <c r="E13" s="25"/>
      <c r="F13" s="78">
        <v>0</v>
      </c>
    </row>
    <row r="14" spans="1:7" x14ac:dyDescent="0.25">
      <c r="A14" s="9"/>
      <c r="B14" s="73" t="str">
        <f>IF(ISBLANK(A14),"",VLOOKUP(A14,ORGANISATIONS!$B$3:$D$19,3,FALSE))</f>
        <v/>
      </c>
      <c r="C14" s="12"/>
      <c r="D14" s="1"/>
      <c r="E14" s="25"/>
      <c r="F14" s="78">
        <v>0</v>
      </c>
    </row>
    <row r="15" spans="1:7" x14ac:dyDescent="0.25">
      <c r="A15" s="9"/>
      <c r="B15" s="73" t="str">
        <f>IF(ISBLANK(A15),"",VLOOKUP(A15,ORGANISATIONS!$B$3:$D$19,3,FALSE))</f>
        <v/>
      </c>
      <c r="C15" s="12"/>
      <c r="D15" s="1"/>
      <c r="E15" s="25"/>
      <c r="F15" s="78">
        <v>0</v>
      </c>
    </row>
    <row r="16" spans="1:7" x14ac:dyDescent="0.25">
      <c r="A16" s="9"/>
      <c r="B16" s="73" t="str">
        <f>IF(ISBLANK(A16),"",VLOOKUP(A16,ORGANISATIONS!$B$3:$D$19,3,FALSE))</f>
        <v/>
      </c>
      <c r="C16" s="12"/>
      <c r="D16" s="1"/>
      <c r="E16" s="25"/>
      <c r="F16" s="78">
        <v>0</v>
      </c>
    </row>
    <row r="17" spans="1:6" x14ac:dyDescent="0.25">
      <c r="A17" s="9"/>
      <c r="B17" s="73" t="str">
        <f>IF(ISBLANK(A17),"",VLOOKUP(A17,ORGANISATIONS!$B$3:$D$19,3,FALSE))</f>
        <v/>
      </c>
      <c r="C17" s="12"/>
      <c r="D17" s="1"/>
      <c r="E17" s="25"/>
      <c r="F17" s="78">
        <v>0</v>
      </c>
    </row>
    <row r="18" spans="1:6" x14ac:dyDescent="0.25">
      <c r="A18" s="9"/>
      <c r="B18" s="73" t="str">
        <f>IF(ISBLANK(A18),"",VLOOKUP(A18,ORGANISATIONS!$B$3:$D$19,3,FALSE))</f>
        <v/>
      </c>
      <c r="C18" s="12"/>
      <c r="D18" s="1"/>
      <c r="E18" s="25"/>
      <c r="F18" s="78">
        <v>0</v>
      </c>
    </row>
    <row r="19" spans="1:6" ht="15.75" thickBot="1" x14ac:dyDescent="0.3">
      <c r="A19" s="36"/>
      <c r="B19" s="76" t="str">
        <f>IF(ISBLANK(A19),"",VLOOKUP(A19,ORGANISATIONS!$B$3:$D$19,3,FALSE))</f>
        <v/>
      </c>
      <c r="C19" s="37"/>
      <c r="D19" s="10"/>
      <c r="E19" s="26"/>
      <c r="F19" s="79">
        <v>0</v>
      </c>
    </row>
    <row r="20" spans="1:6" ht="21.75" thickBot="1" x14ac:dyDescent="0.3">
      <c r="A20" s="61"/>
      <c r="B20" s="61"/>
      <c r="C20" s="61"/>
      <c r="D20" s="61"/>
      <c r="E20" s="23" t="s">
        <v>25</v>
      </c>
      <c r="F20" s="104">
        <f>SUM(F5:F19)</f>
        <v>0</v>
      </c>
    </row>
    <row r="21" spans="1:6" x14ac:dyDescent="0.25">
      <c r="E21" s="105" t="s">
        <v>41</v>
      </c>
      <c r="F21" s="5" t="e">
        <f>IF(F20/'PROJECT DETAILS'!$B$7*100&gt;20,"Cannot exceed 20% of lump sum","ok")</f>
        <v>#VALUE!</v>
      </c>
    </row>
    <row r="22" spans="1:6" x14ac:dyDescent="0.25">
      <c r="F22" s="69"/>
    </row>
  </sheetData>
  <autoFilter ref="A4:F4" xr:uid="{383029AF-4F98-4CF7-B3A4-39ABFDDCEE35}"/>
  <mergeCells count="2">
    <mergeCell ref="A1:G1"/>
    <mergeCell ref="A2:F2"/>
  </mergeCells>
  <pageMargins left="0.7" right="0.7" top="0.75" bottom="0.75" header="0.3" footer="0.3"/>
  <pageSetup paperSize="9" scale="55"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B5D27056-0E11-4DE9-AD7A-1724DDC9CADA}">
          <x14:formula1>
            <xm:f>ORGANISATIONS!$B$4:$B$13</xm:f>
          </x14:formula1>
          <xm:sqref>A5:A19</xm:sqref>
        </x14:dataValidation>
        <x14:dataValidation type="list" allowBlank="1" showInputMessage="1" showErrorMessage="1" xr:uid="{CAF7928C-5815-41D7-B0F1-0FDA47198C1F}">
          <x14:formula1>
            <xm:f>'PROJECT DETAILS'!$A$11:$A$15</xm:f>
          </x14:formula1>
          <xm:sqref>C5:C19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EF815-F8C5-4053-8723-BE2E07A4CA33}">
  <dimension ref="A1:H27"/>
  <sheetViews>
    <sheetView view="pageBreakPreview" zoomScaleNormal="100" zoomScaleSheetLayoutView="100" workbookViewId="0">
      <selection activeCell="K7" sqref="K7"/>
    </sheetView>
  </sheetViews>
  <sheetFormatPr defaultRowHeight="15" x14ac:dyDescent="0.25"/>
  <cols>
    <col min="1" max="1" width="23.85546875" customWidth="1"/>
    <col min="2" max="2" width="29.85546875" customWidth="1"/>
    <col min="6" max="6" width="9.85546875" customWidth="1"/>
    <col min="8" max="8" width="17.42578125" customWidth="1"/>
  </cols>
  <sheetData>
    <row r="1" spans="1:8" s="72" customFormat="1" x14ac:dyDescent="0.25">
      <c r="A1" s="195" t="s">
        <v>45</v>
      </c>
      <c r="B1" s="193" t="s">
        <v>4</v>
      </c>
      <c r="C1" s="188" t="s">
        <v>9</v>
      </c>
      <c r="D1" s="189"/>
      <c r="E1" s="189"/>
      <c r="F1" s="189"/>
      <c r="G1" s="190"/>
      <c r="H1" s="191" t="s">
        <v>38</v>
      </c>
    </row>
    <row r="2" spans="1:8" s="72" customFormat="1" ht="15.75" thickBot="1" x14ac:dyDescent="0.3">
      <c r="A2" s="196"/>
      <c r="B2" s="194"/>
      <c r="C2" s="87">
        <v>1</v>
      </c>
      <c r="D2" s="83">
        <v>2</v>
      </c>
      <c r="E2" s="83">
        <v>3</v>
      </c>
      <c r="F2" s="83">
        <v>4</v>
      </c>
      <c r="G2" s="88">
        <v>5</v>
      </c>
      <c r="H2" s="192"/>
    </row>
    <row r="3" spans="1:8" s="72" customFormat="1" x14ac:dyDescent="0.25">
      <c r="A3" s="84" t="str">
        <f>IF(ISBLANK(ORGANISATIONS!A4),"",ORGANISATIONS!A4)</f>
        <v>Applicant</v>
      </c>
      <c r="B3" s="85" t="str">
        <f>IF(ISBLANK(ORGANISATIONS!B4),"",ORGANISATIONS!B4)</f>
        <v/>
      </c>
      <c r="C3" s="136">
        <f>SUMIFS(Management!$H:$H,Management!$A:$A,'Summary per WP'!$B3,Management!$C:$C,'Summary per WP'!$C$2)+SUMIFS('Travel and subsistence'!$H:$H,'Travel and subsistence'!$A:$A,'Summary per WP'!$B3,'Travel and subsistence'!$C:$C,'Summary per WP'!$C$2)+SUMIFS('Project Results'!$I:$I,'Project Results'!$A:$A,'Summary per WP'!$B3,'Project Results'!$C:$C,'Summary per WP'!$C$2)+SUMIFS('Dissemination events'!$H:$H,'Dissemination events'!$A:$A,'Summary per WP'!$B3,'Dissemination events'!$C:$C,'Summary per WP'!$C$2)+SUMIFS(Subcontracting!$F:$F,Subcontracting!$A:$A,'Summary per WP'!$B3,Subcontracting!$C:$C,'Summary per WP'!$C$2)</f>
        <v>0</v>
      </c>
      <c r="D3" s="136">
        <f>SUMIFS(Management!$H:$H,Management!$A:$A,'Summary per WP'!$B3,Management!$C:$C,'Summary per WP'!$D$2)+SUMIFS('Travel and subsistence'!$H:$H,'Travel and subsistence'!$A:$A,'Summary per WP'!$B3,'Travel and subsistence'!$C:$C,'Summary per WP'!$D$2)+SUMIFS('Project Results'!$I:$I,'Project Results'!$A:$A,'Summary per WP'!$B3,'Project Results'!$C:$C,'Summary per WP'!$D$2)+SUMIFS('Dissemination events'!$H:$H,'Dissemination events'!$A:$A,'Summary per WP'!$B3,'Dissemination events'!$C:$C,'Summary per WP'!$D$2)+SUMIFS(Subcontracting!$F:$F,Subcontracting!$A:$A,'Summary per WP'!$B3,Subcontracting!$C:$C,'Summary per WP'!$D$2)</f>
        <v>0</v>
      </c>
      <c r="E3" s="136">
        <f>SUMIFS(Management!$H:$H,Management!$A:$A,'Summary per WP'!$B3,Management!$C:$C,'Summary per WP'!$E$2)+SUMIFS('Travel and subsistence'!$H:$H,'Travel and subsistence'!$A:$A,'Summary per WP'!$B3,'Travel and subsistence'!$C:$C,'Summary per WP'!$E$2)+SUMIFS('Project Results'!$I:$I,'Project Results'!$A:$A,'Summary per WP'!$B3,'Project Results'!$C:$C,'Summary per WP'!$E$2)+SUMIFS('Dissemination events'!$H:$H,'Dissemination events'!$A:$A,'Summary per WP'!$B3,'Dissemination events'!$C:$C,'Summary per WP'!$E$2)+SUMIFS(Subcontracting!$F:$F,Subcontracting!$A:$A,'Summary per WP'!$B3,Subcontracting!$C:$C,'Summary per WP'!$E$2)</f>
        <v>0</v>
      </c>
      <c r="F3" s="136">
        <f>SUMIFS(Management!$H:$H,Management!$A:$A,'Summary per WP'!$B3,Management!$C:$C,'Summary per WP'!$F$2)+SUMIFS('Travel and subsistence'!$H:$H,'Travel and subsistence'!$A:$A,'Summary per WP'!$B3,'Travel and subsistence'!$C:$C,'Summary per WP'!$F$2)+SUMIFS('Project Results'!$I:$I,'Project Results'!$A:$A,'Summary per WP'!$B3,'Project Results'!$C:$C,'Summary per WP'!$F$2)+SUMIFS('Dissemination events'!$H:$H,'Dissemination events'!$A:$A,'Summary per WP'!$B3,'Dissemination events'!$C:$C,'Summary per WP'!$F$2)+SUMIFS(Subcontracting!$F:$F,Subcontracting!$A:$A,'Summary per WP'!$B3,Subcontracting!$C:$C,'Summary per WP'!$F$2)</f>
        <v>0</v>
      </c>
      <c r="G3" s="137">
        <f>SUMIFS(Management!$H:$H,Management!$A:$A,'Summary per WP'!$B3,Management!$C:$C,'Summary per WP'!$G$2)+SUMIFS('Travel and subsistence'!$H:$H,'Travel and subsistence'!$A:$A,'Summary per WP'!$B3,'Travel and subsistence'!$C:$C,'Summary per WP'!$G$2)+SUMIFS('Project Results'!$I:$I,'Project Results'!$A:$A,'Summary per WP'!$B3,'Project Results'!$C:$C,'Summary per WP'!$G$2)+SUMIFS('Dissemination events'!$H:$H,'Dissemination events'!$A:$A,'Summary per WP'!$B3,'Dissemination events'!$C:$C,'Summary per WP'!$G$2)+SUMIFS(Subcontracting!$F:$F,Subcontracting!$A:$A,'Summary per WP'!$B3,Subcontracting!$C:$C,'Summary per WP'!$G$2)</f>
        <v>0</v>
      </c>
      <c r="H3" s="97">
        <f>SUM(C3:G3)</f>
        <v>0</v>
      </c>
    </row>
    <row r="4" spans="1:8" s="72" customFormat="1" x14ac:dyDescent="0.25">
      <c r="A4" s="82" t="str">
        <f>IF(ISBLANK(ORGANISATIONS!A5),"",ORGANISATIONS!A5)</f>
        <v>Partner 1</v>
      </c>
      <c r="B4" s="74" t="str">
        <f>IF(ISBLANK(ORGANISATIONS!B5),"",ORGANISATIONS!B5)</f>
        <v/>
      </c>
      <c r="C4" s="138">
        <f>SUMIFS(Management!$H:$H,Management!$A:$A,'Summary per WP'!$B4,Management!$C:$C,'Summary per WP'!$C$2)+SUMIFS('Travel and subsistence'!$H:$H,'Travel and subsistence'!$A:$A,'Summary per WP'!$B4,'Travel and subsistence'!$C:$C,'Summary per WP'!$C$2)+SUMIFS('Project Results'!$I:$I,'Project Results'!$A:$A,'Summary per WP'!$B4,'Project Results'!$C:$C,'Summary per WP'!$C$2)+SUMIFS('Dissemination events'!$H:$H,'Dissemination events'!$A:$A,'Summary per WP'!$B4,'Dissemination events'!$C:$C,'Summary per WP'!$C$2)+SUMIFS(Subcontracting!$F:$F,Subcontracting!$A:$A,'Summary per WP'!$B4,Subcontracting!$C:$C,'Summary per WP'!$C$2)</f>
        <v>0</v>
      </c>
      <c r="D4" s="138">
        <f>SUMIFS(Management!$H:$H,Management!$A:$A,'Summary per WP'!$B4,Management!$C:$C,'Summary per WP'!$D$2)+SUMIFS('Travel and subsistence'!$H:$H,'Travel and subsistence'!$A:$A,'Summary per WP'!$B4,'Travel and subsistence'!$C:$C,'Summary per WP'!$D$2)+SUMIFS('Project Results'!$I:$I,'Project Results'!$A:$A,'Summary per WP'!$B4,'Project Results'!$C:$C,'Summary per WP'!$D$2)+SUMIFS('Dissemination events'!$H:$H,'Dissemination events'!$A:$A,'Summary per WP'!$B4,'Dissemination events'!$C:$C,'Summary per WP'!$D$2)+SUMIFS(Subcontracting!$F:$F,Subcontracting!$A:$A,'Summary per WP'!$B4,Subcontracting!$C:$C,'Summary per WP'!$D$2)</f>
        <v>0</v>
      </c>
      <c r="E4" s="138">
        <f>SUMIFS(Management!$H:$H,Management!$A:$A,'Summary per WP'!$B4,Management!$C:$C,'Summary per WP'!$E$2)+SUMIFS('Travel and subsistence'!$H:$H,'Travel and subsistence'!$A:$A,'Summary per WP'!$B4,'Travel and subsistence'!$C:$C,'Summary per WP'!$E$2)+SUMIFS('Project Results'!$I:$I,'Project Results'!$A:$A,'Summary per WP'!$B4,'Project Results'!$C:$C,'Summary per WP'!$E$2)+SUMIFS('Dissemination events'!$H:$H,'Dissemination events'!$A:$A,'Summary per WP'!$B4,'Dissemination events'!$C:$C,'Summary per WP'!$E$2)+SUMIFS(Subcontracting!$F:$F,Subcontracting!$A:$A,'Summary per WP'!$B4,Subcontracting!$C:$C,'Summary per WP'!$E$2)</f>
        <v>0</v>
      </c>
      <c r="F4" s="138">
        <f>SUMIFS(Management!$H:$H,Management!$A:$A,'Summary per WP'!$B4,Management!$C:$C,'Summary per WP'!$F$2)+SUMIFS('Travel and subsistence'!$H:$H,'Travel and subsistence'!$A:$A,'Summary per WP'!$B4,'Travel and subsistence'!$C:$C,'Summary per WP'!$F$2)+SUMIFS('Project Results'!$I:$I,'Project Results'!$A:$A,'Summary per WP'!$B4,'Project Results'!$C:$C,'Summary per WP'!$F$2)+SUMIFS('Dissemination events'!$H:$H,'Dissemination events'!$A:$A,'Summary per WP'!$B4,'Dissemination events'!$C:$C,'Summary per WP'!$F$2)+SUMIFS(Subcontracting!$F:$F,Subcontracting!$A:$A,'Summary per WP'!$B4,Subcontracting!$C:$C,'Summary per WP'!$F$2)</f>
        <v>0</v>
      </c>
      <c r="G4" s="139">
        <f>SUMIFS(Management!$H:$H,Management!$A:$A,'Summary per WP'!$B4,Management!$C:$C,'Summary per WP'!$G$2)+SUMIFS('Travel and subsistence'!$H:$H,'Travel and subsistence'!$A:$A,'Summary per WP'!$B4,'Travel and subsistence'!$C:$C,'Summary per WP'!$G$2)+SUMIFS('Project Results'!$I:$I,'Project Results'!$A:$A,'Summary per WP'!$B4,'Project Results'!$C:$C,'Summary per WP'!$G$2)+SUMIFS('Dissemination events'!$H:$H,'Dissemination events'!$A:$A,'Summary per WP'!$B4,'Dissemination events'!$C:$C,'Summary per WP'!$G$2)+SUMIFS(Subcontracting!$F:$F,Subcontracting!$A:$A,'Summary per WP'!$B4,Subcontracting!$C:$C,'Summary per WP'!$G$2)</f>
        <v>0</v>
      </c>
      <c r="H4" s="98">
        <f>SUM(C4:G4)</f>
        <v>0</v>
      </c>
    </row>
    <row r="5" spans="1:8" s="72" customFormat="1" x14ac:dyDescent="0.25">
      <c r="A5" s="82" t="str">
        <f>IF(ISBLANK(ORGANISATIONS!A6),"",ORGANISATIONS!A6)</f>
        <v>Partner 2</v>
      </c>
      <c r="B5" s="74" t="str">
        <f>IF(ISBLANK(ORGANISATIONS!B6),"",ORGANISATIONS!B6)</f>
        <v/>
      </c>
      <c r="C5" s="138">
        <f>SUMIFS(Management!$H:$H,Management!$A:$A,'Summary per WP'!$B5,Management!$C:$C,'Summary per WP'!$C$2)+SUMIFS('Travel and subsistence'!$H:$H,'Travel and subsistence'!$A:$A,'Summary per WP'!$B5,'Travel and subsistence'!$C:$C,'Summary per WP'!$C$2)+SUMIFS('Project Results'!$I:$I,'Project Results'!$A:$A,'Summary per WP'!$B5,'Project Results'!$C:$C,'Summary per WP'!$C$2)+SUMIFS('Dissemination events'!$H:$H,'Dissemination events'!$A:$A,'Summary per WP'!$B5,'Dissemination events'!$C:$C,'Summary per WP'!$C$2)+SUMIFS(Subcontracting!$F:$F,Subcontracting!$A:$A,'Summary per WP'!$B5,Subcontracting!$C:$C,'Summary per WP'!$C$2)</f>
        <v>0</v>
      </c>
      <c r="D5" s="138">
        <f>SUMIFS(Management!$H:$H,Management!$A:$A,'Summary per WP'!$B5,Management!$C:$C,'Summary per WP'!$D$2)+SUMIFS('Travel and subsistence'!$H:$H,'Travel and subsistence'!$A:$A,'Summary per WP'!$B5,'Travel and subsistence'!$C:$C,'Summary per WP'!$D$2)+SUMIFS('Project Results'!$I:$I,'Project Results'!$A:$A,'Summary per WP'!$B5,'Project Results'!$C:$C,'Summary per WP'!$D$2)+SUMIFS('Dissemination events'!$H:$H,'Dissemination events'!$A:$A,'Summary per WP'!$B5,'Dissemination events'!$C:$C,'Summary per WP'!$D$2)+SUMIFS(Subcontracting!$F:$F,Subcontracting!$A:$A,'Summary per WP'!$B5,Subcontracting!$C:$C,'Summary per WP'!$D$2)</f>
        <v>0</v>
      </c>
      <c r="E5" s="138">
        <f>SUMIFS(Management!$H:$H,Management!$A:$A,'Summary per WP'!$B5,Management!$C:$C,'Summary per WP'!$E$2)+SUMIFS('Travel and subsistence'!$H:$H,'Travel and subsistence'!$A:$A,'Summary per WP'!$B5,'Travel and subsistence'!$C:$C,'Summary per WP'!$E$2)+SUMIFS('Project Results'!$I:$I,'Project Results'!$A:$A,'Summary per WP'!$B5,'Project Results'!$C:$C,'Summary per WP'!$E$2)+SUMIFS('Dissemination events'!$H:$H,'Dissemination events'!$A:$A,'Summary per WP'!$B5,'Dissemination events'!$C:$C,'Summary per WP'!$E$2)+SUMIFS(Subcontracting!$F:$F,Subcontracting!$A:$A,'Summary per WP'!$B5,Subcontracting!$C:$C,'Summary per WP'!$E$2)</f>
        <v>0</v>
      </c>
      <c r="F5" s="138">
        <f>SUMIFS(Management!$H:$H,Management!$A:$A,'Summary per WP'!$B5,Management!$C:$C,'Summary per WP'!$F$2)+SUMIFS('Travel and subsistence'!$H:$H,'Travel and subsistence'!$A:$A,'Summary per WP'!$B5,'Travel and subsistence'!$C:$C,'Summary per WP'!$F$2)+SUMIFS('Project Results'!$I:$I,'Project Results'!$A:$A,'Summary per WP'!$B5,'Project Results'!$C:$C,'Summary per WP'!$F$2)+SUMIFS('Dissemination events'!$H:$H,'Dissemination events'!$A:$A,'Summary per WP'!$B5,'Dissemination events'!$C:$C,'Summary per WP'!$F$2)+SUMIFS(Subcontracting!$F:$F,Subcontracting!$A:$A,'Summary per WP'!$B5,Subcontracting!$C:$C,'Summary per WP'!$F$2)</f>
        <v>0</v>
      </c>
      <c r="G5" s="139">
        <f>SUMIFS(Management!$H:$H,Management!$A:$A,'Summary per WP'!$B5,Management!$C:$C,'Summary per WP'!$G$2)+SUMIFS('Travel and subsistence'!$H:$H,'Travel and subsistence'!$A:$A,'Summary per WP'!$B5,'Travel and subsistence'!$C:$C,'Summary per WP'!$G$2)+SUMIFS('Project Results'!$I:$I,'Project Results'!$A:$A,'Summary per WP'!$B5,'Project Results'!$C:$C,'Summary per WP'!$G$2)+SUMIFS('Dissemination events'!$H:$H,'Dissemination events'!$A:$A,'Summary per WP'!$B5,'Dissemination events'!$C:$C,'Summary per WP'!$G$2)+SUMIFS(Subcontracting!$F:$F,Subcontracting!$A:$A,'Summary per WP'!$B5,Subcontracting!$C:$C,'Summary per WP'!$G$2)</f>
        <v>0</v>
      </c>
      <c r="H5" s="98">
        <f>SUM(C5:G5)</f>
        <v>0</v>
      </c>
    </row>
    <row r="6" spans="1:8" s="72" customFormat="1" x14ac:dyDescent="0.25">
      <c r="A6" s="82" t="str">
        <f>IF(ISBLANK(ORGANISATIONS!A7),"",ORGANISATIONS!A7)</f>
        <v>…</v>
      </c>
      <c r="B6" s="74" t="str">
        <f>IF(ISBLANK(ORGANISATIONS!B7),"",ORGANISATIONS!B7)</f>
        <v/>
      </c>
      <c r="C6" s="138">
        <f>SUMIFS(Management!$H:$H,Management!$A:$A,'Summary per WP'!$B6,Management!$C:$C,'Summary per WP'!$C$2)+SUMIFS('Travel and subsistence'!$H:$H,'Travel and subsistence'!$A:$A,'Summary per WP'!$B6,'Travel and subsistence'!$C:$C,'Summary per WP'!$C$2)+SUMIFS('Project Results'!$I:$I,'Project Results'!$A:$A,'Summary per WP'!$B6,'Project Results'!$C:$C,'Summary per WP'!$C$2)+SUMIFS('Dissemination events'!$H:$H,'Dissemination events'!$A:$A,'Summary per WP'!$B6,'Dissemination events'!$C:$C,'Summary per WP'!$C$2)+SUMIFS(Subcontracting!$F:$F,Subcontracting!$A:$A,'Summary per WP'!$B6,Subcontracting!$C:$C,'Summary per WP'!$C$2)</f>
        <v>0</v>
      </c>
      <c r="D6" s="138">
        <f>SUMIFS(Management!$H:$H,Management!$A:$A,'Summary per WP'!$B6,Management!$C:$C,'Summary per WP'!$D$2)+SUMIFS('Travel and subsistence'!$H:$H,'Travel and subsistence'!$A:$A,'Summary per WP'!$B6,'Travel and subsistence'!$C:$C,'Summary per WP'!$D$2)+SUMIFS('Project Results'!$I:$I,'Project Results'!$A:$A,'Summary per WP'!$B6,'Project Results'!$C:$C,'Summary per WP'!$D$2)+SUMIFS('Dissemination events'!$H:$H,'Dissemination events'!$A:$A,'Summary per WP'!$B6,'Dissemination events'!$C:$C,'Summary per WP'!$D$2)+SUMIFS(Subcontracting!$F:$F,Subcontracting!$A:$A,'Summary per WP'!$B6,Subcontracting!$C:$C,'Summary per WP'!$D$2)</f>
        <v>0</v>
      </c>
      <c r="E6" s="138">
        <f>SUMIFS(Management!$H:$H,Management!$A:$A,'Summary per WP'!$B6,Management!$C:$C,'Summary per WP'!$E$2)+SUMIFS('Travel and subsistence'!$H:$H,'Travel and subsistence'!$A:$A,'Summary per WP'!$B6,'Travel and subsistence'!$C:$C,'Summary per WP'!$E$2)+SUMIFS('Project Results'!$I:$I,'Project Results'!$A:$A,'Summary per WP'!$B6,'Project Results'!$C:$C,'Summary per WP'!$E$2)+SUMIFS('Dissemination events'!$H:$H,'Dissemination events'!$A:$A,'Summary per WP'!$B6,'Dissemination events'!$C:$C,'Summary per WP'!$E$2)+SUMIFS(Subcontracting!$F:$F,Subcontracting!$A:$A,'Summary per WP'!$B6,Subcontracting!$C:$C,'Summary per WP'!$E$2)</f>
        <v>0</v>
      </c>
      <c r="F6" s="138">
        <f>SUMIFS(Management!$H:$H,Management!$A:$A,'Summary per WP'!$B6,Management!$C:$C,'Summary per WP'!$F$2)+SUMIFS('Travel and subsistence'!$H:$H,'Travel and subsistence'!$A:$A,'Summary per WP'!$B6,'Travel and subsistence'!$C:$C,'Summary per WP'!$F$2)+SUMIFS('Project Results'!$I:$I,'Project Results'!$A:$A,'Summary per WP'!$B6,'Project Results'!$C:$C,'Summary per WP'!$F$2)+SUMIFS('Dissemination events'!$H:$H,'Dissemination events'!$A:$A,'Summary per WP'!$B6,'Dissemination events'!$C:$C,'Summary per WP'!$F$2)+SUMIFS(Subcontracting!$F:$F,Subcontracting!$A:$A,'Summary per WP'!$B6,Subcontracting!$C:$C,'Summary per WP'!$F$2)</f>
        <v>0</v>
      </c>
      <c r="G6" s="139">
        <f>SUMIFS(Management!$H:$H,Management!$A:$A,'Summary per WP'!$B6,Management!$C:$C,'Summary per WP'!$G$2)+SUMIFS('Travel and subsistence'!$H:$H,'Travel and subsistence'!$A:$A,'Summary per WP'!$B6,'Travel and subsistence'!$C:$C,'Summary per WP'!$G$2)+SUMIFS('Project Results'!$I:$I,'Project Results'!$A:$A,'Summary per WP'!$B6,'Project Results'!$C:$C,'Summary per WP'!$G$2)+SUMIFS('Dissemination events'!$H:$H,'Dissemination events'!$A:$A,'Summary per WP'!$B6,'Dissemination events'!$C:$C,'Summary per WP'!$G$2)+SUMIFS(Subcontracting!$F:$F,Subcontracting!$A:$A,'Summary per WP'!$B6,Subcontracting!$C:$C,'Summary per WP'!$G$2)</f>
        <v>0</v>
      </c>
      <c r="H6" s="98">
        <f>SUM(C6:G6)</f>
        <v>0</v>
      </c>
    </row>
    <row r="7" spans="1:8" s="72" customFormat="1" x14ac:dyDescent="0.25">
      <c r="A7" s="82" t="str">
        <f>IF(ISBLANK(ORGANISATIONS!A8),"",ORGANISATIONS!A8)</f>
        <v/>
      </c>
      <c r="B7" s="74" t="str">
        <f>IF(ISBLANK(ORGANISATIONS!B8),"",ORGANISATIONS!B8)</f>
        <v/>
      </c>
      <c r="C7" s="138">
        <f>SUMIFS(Management!$H:$H,Management!$A:$A,'Summary per WP'!$B7,Management!$C:$C,'Summary per WP'!$C$2)+SUMIFS('Travel and subsistence'!$H:$H,'Travel and subsistence'!$A:$A,'Summary per WP'!$B7,'Travel and subsistence'!$C:$C,'Summary per WP'!$C$2)+SUMIFS('Project Results'!$I:$I,'Project Results'!$A:$A,'Summary per WP'!$B7,'Project Results'!$C:$C,'Summary per WP'!$C$2)+SUMIFS('Dissemination events'!$H:$H,'Dissemination events'!$A:$A,'Summary per WP'!$B7,'Dissemination events'!$C:$C,'Summary per WP'!$C$2)+SUMIFS(Subcontracting!$F:$F,Subcontracting!$A:$A,'Summary per WP'!$B7,Subcontracting!$C:$C,'Summary per WP'!$C$2)</f>
        <v>0</v>
      </c>
      <c r="D7" s="138">
        <f>SUMIFS(Management!$H:$H,Management!$A:$A,'Summary per WP'!$B7,Management!$C:$C,'Summary per WP'!$D$2)+SUMIFS('Travel and subsistence'!$H:$H,'Travel and subsistence'!$A:$A,'Summary per WP'!$B7,'Travel and subsistence'!$C:$C,'Summary per WP'!$D$2)+SUMIFS('Project Results'!$I:$I,'Project Results'!$A:$A,'Summary per WP'!$B7,'Project Results'!$C:$C,'Summary per WP'!$D$2)+SUMIFS('Dissemination events'!$H:$H,'Dissemination events'!$A:$A,'Summary per WP'!$B7,'Dissemination events'!$C:$C,'Summary per WP'!$D$2)+SUMIFS(Subcontracting!$F:$F,Subcontracting!$A:$A,'Summary per WP'!$B7,Subcontracting!$C:$C,'Summary per WP'!$D$2)</f>
        <v>0</v>
      </c>
      <c r="E7" s="138">
        <f>SUMIFS(Management!$H:$H,Management!$A:$A,'Summary per WP'!$B7,Management!$C:$C,'Summary per WP'!$E$2)+SUMIFS('Travel and subsistence'!$H:$H,'Travel and subsistence'!$A:$A,'Summary per WP'!$B7,'Travel and subsistence'!$C:$C,'Summary per WP'!$E$2)+SUMIFS('Project Results'!$I:$I,'Project Results'!$A:$A,'Summary per WP'!$B7,'Project Results'!$C:$C,'Summary per WP'!$E$2)+SUMIFS('Dissemination events'!$H:$H,'Dissemination events'!$A:$A,'Summary per WP'!$B7,'Dissemination events'!$C:$C,'Summary per WP'!$E$2)+SUMIFS(Subcontracting!$F:$F,Subcontracting!$A:$A,'Summary per WP'!$B7,Subcontracting!$C:$C,'Summary per WP'!$E$2)</f>
        <v>0</v>
      </c>
      <c r="F7" s="138">
        <f>SUMIFS(Management!$H:$H,Management!$A:$A,'Summary per WP'!$B7,Management!$C:$C,'Summary per WP'!$F$2)+SUMIFS('Travel and subsistence'!$H:$H,'Travel and subsistence'!$A:$A,'Summary per WP'!$B7,'Travel and subsistence'!$C:$C,'Summary per WP'!$F$2)+SUMIFS('Project Results'!$I:$I,'Project Results'!$A:$A,'Summary per WP'!$B7,'Project Results'!$C:$C,'Summary per WP'!$F$2)+SUMIFS('Dissemination events'!$H:$H,'Dissemination events'!$A:$A,'Summary per WP'!$B7,'Dissemination events'!$C:$C,'Summary per WP'!$F$2)+SUMIFS(Subcontracting!$F:$F,Subcontracting!$A:$A,'Summary per WP'!$B7,Subcontracting!$C:$C,'Summary per WP'!$F$2)</f>
        <v>0</v>
      </c>
      <c r="G7" s="139">
        <f>SUMIFS(Management!$H:$H,Management!$A:$A,'Summary per WP'!$B7,Management!$C:$C,'Summary per WP'!$G$2)+SUMIFS('Travel and subsistence'!$H:$H,'Travel and subsistence'!$A:$A,'Summary per WP'!$B7,'Travel and subsistence'!$C:$C,'Summary per WP'!$G$2)+SUMIFS('Project Results'!$I:$I,'Project Results'!$A:$A,'Summary per WP'!$B7,'Project Results'!$C:$C,'Summary per WP'!$G$2)+SUMIFS('Dissemination events'!$H:$H,'Dissemination events'!$A:$A,'Summary per WP'!$B7,'Dissemination events'!$C:$C,'Summary per WP'!$G$2)+SUMIFS(Subcontracting!$F:$F,Subcontracting!$A:$A,'Summary per WP'!$B7,Subcontracting!$C:$C,'Summary per WP'!$G$2)</f>
        <v>0</v>
      </c>
      <c r="H7" s="98">
        <f t="shared" ref="H7:H17" si="0">SUM(C7:G7)</f>
        <v>0</v>
      </c>
    </row>
    <row r="8" spans="1:8" s="72" customFormat="1" x14ac:dyDescent="0.25">
      <c r="A8" s="82" t="str">
        <f>IF(ISBLANK(ORGANISATIONS!A9),"",ORGANISATIONS!A9)</f>
        <v/>
      </c>
      <c r="B8" s="74" t="str">
        <f>IF(ISBLANK(ORGANISATIONS!B9),"",ORGANISATIONS!B9)</f>
        <v/>
      </c>
      <c r="C8" s="138">
        <f>SUMIFS(Management!$H:$H,Management!$A:$A,'Summary per WP'!$B8,Management!$C:$C,'Summary per WP'!$C$2)+SUMIFS('Travel and subsistence'!$H:$H,'Travel and subsistence'!$A:$A,'Summary per WP'!$B8,'Travel and subsistence'!$C:$C,'Summary per WP'!$C$2)+SUMIFS('Project Results'!$I:$I,'Project Results'!$A:$A,'Summary per WP'!$B8,'Project Results'!$C:$C,'Summary per WP'!$C$2)+SUMIFS('Dissemination events'!$H:$H,'Dissemination events'!$A:$A,'Summary per WP'!$B8,'Dissemination events'!$C:$C,'Summary per WP'!$C$2)+SUMIFS(Subcontracting!$F:$F,Subcontracting!$A:$A,'Summary per WP'!$B8,Subcontracting!$C:$C,'Summary per WP'!$C$2)</f>
        <v>0</v>
      </c>
      <c r="D8" s="138">
        <f>SUMIFS(Management!$H:$H,Management!$A:$A,'Summary per WP'!$B8,Management!$C:$C,'Summary per WP'!$D$2)+SUMIFS('Travel and subsistence'!$H:$H,'Travel and subsistence'!$A:$A,'Summary per WP'!$B8,'Travel and subsistence'!$C:$C,'Summary per WP'!$D$2)+SUMIFS('Project Results'!$I:$I,'Project Results'!$A:$A,'Summary per WP'!$B8,'Project Results'!$C:$C,'Summary per WP'!$D$2)+SUMIFS('Dissemination events'!$H:$H,'Dissemination events'!$A:$A,'Summary per WP'!$B8,'Dissemination events'!$C:$C,'Summary per WP'!$D$2)+SUMIFS(Subcontracting!$F:$F,Subcontracting!$A:$A,'Summary per WP'!$B8,Subcontracting!$C:$C,'Summary per WP'!$D$2)</f>
        <v>0</v>
      </c>
      <c r="E8" s="138">
        <f>SUMIFS(Management!$H:$H,Management!$A:$A,'Summary per WP'!$B8,Management!$C:$C,'Summary per WP'!$E$2)+SUMIFS('Travel and subsistence'!$H:$H,'Travel and subsistence'!$A:$A,'Summary per WP'!$B8,'Travel and subsistence'!$C:$C,'Summary per WP'!$E$2)+SUMIFS('Project Results'!$I:$I,'Project Results'!$A:$A,'Summary per WP'!$B8,'Project Results'!$C:$C,'Summary per WP'!$E$2)+SUMIFS('Dissemination events'!$H:$H,'Dissemination events'!$A:$A,'Summary per WP'!$B8,'Dissemination events'!$C:$C,'Summary per WP'!$E$2)+SUMIFS(Subcontracting!$F:$F,Subcontracting!$A:$A,'Summary per WP'!$B8,Subcontracting!$C:$C,'Summary per WP'!$E$2)</f>
        <v>0</v>
      </c>
      <c r="F8" s="138">
        <f>SUMIFS(Management!$H:$H,Management!$A:$A,'Summary per WP'!$B8,Management!$C:$C,'Summary per WP'!$F$2)+SUMIFS('Travel and subsistence'!$H:$H,'Travel and subsistence'!$A:$A,'Summary per WP'!$B8,'Travel and subsistence'!$C:$C,'Summary per WP'!$F$2)+SUMIFS('Project Results'!$I:$I,'Project Results'!$A:$A,'Summary per WP'!$B8,'Project Results'!$C:$C,'Summary per WP'!$F$2)+SUMIFS('Dissemination events'!$H:$H,'Dissemination events'!$A:$A,'Summary per WP'!$B8,'Dissemination events'!$C:$C,'Summary per WP'!$F$2)+SUMIFS(Subcontracting!$F:$F,Subcontracting!$A:$A,'Summary per WP'!$B8,Subcontracting!$C:$C,'Summary per WP'!$F$2)</f>
        <v>0</v>
      </c>
      <c r="G8" s="139">
        <f>SUMIFS(Management!$H:$H,Management!$A:$A,'Summary per WP'!$B8,Management!$C:$C,'Summary per WP'!$G$2)+SUMIFS('Travel and subsistence'!$H:$H,'Travel and subsistence'!$A:$A,'Summary per WP'!$B8,'Travel and subsistence'!$C:$C,'Summary per WP'!$G$2)+SUMIFS('Project Results'!$I:$I,'Project Results'!$A:$A,'Summary per WP'!$B8,'Project Results'!$C:$C,'Summary per WP'!$G$2)+SUMIFS('Dissemination events'!$H:$H,'Dissemination events'!$A:$A,'Summary per WP'!$B8,'Dissemination events'!$C:$C,'Summary per WP'!$G$2)+SUMIFS(Subcontracting!$F:$F,Subcontracting!$A:$A,'Summary per WP'!$B8,Subcontracting!$C:$C,'Summary per WP'!$G$2)</f>
        <v>0</v>
      </c>
      <c r="H8" s="98">
        <f t="shared" si="0"/>
        <v>0</v>
      </c>
    </row>
    <row r="9" spans="1:8" s="72" customFormat="1" x14ac:dyDescent="0.25">
      <c r="A9" s="82" t="str">
        <f>IF(ISBLANK(ORGANISATIONS!A10),"",ORGANISATIONS!A10)</f>
        <v/>
      </c>
      <c r="B9" s="74" t="str">
        <f>IF(ISBLANK(ORGANISATIONS!B10),"",ORGANISATIONS!B10)</f>
        <v/>
      </c>
      <c r="C9" s="138">
        <f>SUMIFS(Management!$H:$H,Management!$A:$A,'Summary per WP'!$B9,Management!$C:$C,'Summary per WP'!$C$2)+SUMIFS('Travel and subsistence'!$H:$H,'Travel and subsistence'!$A:$A,'Summary per WP'!$B9,'Travel and subsistence'!$C:$C,'Summary per WP'!$C$2)+SUMIFS('Project Results'!$I:$I,'Project Results'!$A:$A,'Summary per WP'!$B9,'Project Results'!$C:$C,'Summary per WP'!$C$2)+SUMIFS('Dissemination events'!$H:$H,'Dissemination events'!$A:$A,'Summary per WP'!$B9,'Dissemination events'!$C:$C,'Summary per WP'!$C$2)+SUMIFS(Subcontracting!$F:$F,Subcontracting!$A:$A,'Summary per WP'!$B9,Subcontracting!$C:$C,'Summary per WP'!$C$2)</f>
        <v>0</v>
      </c>
      <c r="D9" s="138">
        <f>SUMIFS(Management!$H:$H,Management!$A:$A,'Summary per WP'!$B9,Management!$C:$C,'Summary per WP'!$D$2)+SUMIFS('Travel and subsistence'!$H:$H,'Travel and subsistence'!$A:$A,'Summary per WP'!$B9,'Travel and subsistence'!$C:$C,'Summary per WP'!$D$2)+SUMIFS('Project Results'!$I:$I,'Project Results'!$A:$A,'Summary per WP'!$B9,'Project Results'!$C:$C,'Summary per WP'!$D$2)+SUMIFS('Dissemination events'!$H:$H,'Dissemination events'!$A:$A,'Summary per WP'!$B9,'Dissemination events'!$C:$C,'Summary per WP'!$D$2)+SUMIFS(Subcontracting!$F:$F,Subcontracting!$A:$A,'Summary per WP'!$B9,Subcontracting!$C:$C,'Summary per WP'!$D$2)</f>
        <v>0</v>
      </c>
      <c r="E9" s="138">
        <f>SUMIFS(Management!$H:$H,Management!$A:$A,'Summary per WP'!$B9,Management!$C:$C,'Summary per WP'!$E$2)+SUMIFS('Travel and subsistence'!$H:$H,'Travel and subsistence'!$A:$A,'Summary per WP'!$B9,'Travel and subsistence'!$C:$C,'Summary per WP'!$E$2)+SUMIFS('Project Results'!$I:$I,'Project Results'!$A:$A,'Summary per WP'!$B9,'Project Results'!$C:$C,'Summary per WP'!$E$2)+SUMIFS('Dissemination events'!$H:$H,'Dissemination events'!$A:$A,'Summary per WP'!$B9,'Dissemination events'!$C:$C,'Summary per WP'!$E$2)+SUMIFS(Subcontracting!$F:$F,Subcontracting!$A:$A,'Summary per WP'!$B9,Subcontracting!$C:$C,'Summary per WP'!$E$2)</f>
        <v>0</v>
      </c>
      <c r="F9" s="138">
        <f>SUMIFS(Management!$H:$H,Management!$A:$A,'Summary per WP'!$B9,Management!$C:$C,'Summary per WP'!$F$2)+SUMIFS('Travel and subsistence'!$H:$H,'Travel and subsistence'!$A:$A,'Summary per WP'!$B9,'Travel and subsistence'!$C:$C,'Summary per WP'!$F$2)+SUMIFS('Project Results'!$I:$I,'Project Results'!$A:$A,'Summary per WP'!$B9,'Project Results'!$C:$C,'Summary per WP'!$F$2)+SUMIFS('Dissemination events'!$H:$H,'Dissemination events'!$A:$A,'Summary per WP'!$B9,'Dissemination events'!$C:$C,'Summary per WP'!$F$2)+SUMIFS(Subcontracting!$F:$F,Subcontracting!$A:$A,'Summary per WP'!$B9,Subcontracting!$C:$C,'Summary per WP'!$F$2)</f>
        <v>0</v>
      </c>
      <c r="G9" s="139">
        <f>SUMIFS(Management!$H:$H,Management!$A:$A,'Summary per WP'!$B9,Management!$C:$C,'Summary per WP'!$G$2)+SUMIFS('Travel and subsistence'!$H:$H,'Travel and subsistence'!$A:$A,'Summary per WP'!$B9,'Travel and subsistence'!$C:$C,'Summary per WP'!$G$2)+SUMIFS('Project Results'!$I:$I,'Project Results'!$A:$A,'Summary per WP'!$B9,'Project Results'!$C:$C,'Summary per WP'!$G$2)+SUMIFS('Dissemination events'!$H:$H,'Dissemination events'!$A:$A,'Summary per WP'!$B9,'Dissemination events'!$C:$C,'Summary per WP'!$G$2)+SUMIFS(Subcontracting!$F:$F,Subcontracting!$A:$A,'Summary per WP'!$B9,Subcontracting!$C:$C,'Summary per WP'!$G$2)</f>
        <v>0</v>
      </c>
      <c r="H9" s="98">
        <f t="shared" si="0"/>
        <v>0</v>
      </c>
    </row>
    <row r="10" spans="1:8" s="72" customFormat="1" x14ac:dyDescent="0.25">
      <c r="A10" s="82" t="str">
        <f>IF(ISBLANK(ORGANISATIONS!A11),"",ORGANISATIONS!A11)</f>
        <v/>
      </c>
      <c r="B10" s="74" t="str">
        <f>IF(ISBLANK(ORGANISATIONS!B11),"",ORGANISATIONS!B11)</f>
        <v/>
      </c>
      <c r="C10" s="138">
        <f>SUMIFS(Management!$H:$H,Management!$A:$A,'Summary per WP'!$B10,Management!$C:$C,'Summary per WP'!$C$2)+SUMIFS('Travel and subsistence'!$H:$H,'Travel and subsistence'!$A:$A,'Summary per WP'!$B10,'Travel and subsistence'!$C:$C,'Summary per WP'!$C$2)+SUMIFS('Project Results'!$I:$I,'Project Results'!$A:$A,'Summary per WP'!$B10,'Project Results'!$C:$C,'Summary per WP'!$C$2)+SUMIFS('Dissemination events'!$H:$H,'Dissemination events'!$A:$A,'Summary per WP'!$B10,'Dissemination events'!$C:$C,'Summary per WP'!$C$2)+SUMIFS(Subcontracting!$F:$F,Subcontracting!$A:$A,'Summary per WP'!$B10,Subcontracting!$C:$C,'Summary per WP'!$C$2)</f>
        <v>0</v>
      </c>
      <c r="D10" s="138">
        <f>SUMIFS(Management!$H:$H,Management!$A:$A,'Summary per WP'!$B10,Management!$C:$C,'Summary per WP'!$D$2)+SUMIFS('Travel and subsistence'!$H:$H,'Travel and subsistence'!$A:$A,'Summary per WP'!$B10,'Travel and subsistence'!$C:$C,'Summary per WP'!$D$2)+SUMIFS('Project Results'!$I:$I,'Project Results'!$A:$A,'Summary per WP'!$B10,'Project Results'!$C:$C,'Summary per WP'!$D$2)+SUMIFS('Dissemination events'!$H:$H,'Dissemination events'!$A:$A,'Summary per WP'!$B10,'Dissemination events'!$C:$C,'Summary per WP'!$D$2)+SUMIFS(Subcontracting!$F:$F,Subcontracting!$A:$A,'Summary per WP'!$B10,Subcontracting!$C:$C,'Summary per WP'!$D$2)</f>
        <v>0</v>
      </c>
      <c r="E10" s="138">
        <f>SUMIFS(Management!$H:$H,Management!$A:$A,'Summary per WP'!$B10,Management!$C:$C,'Summary per WP'!$E$2)+SUMIFS('Travel and subsistence'!$H:$H,'Travel and subsistence'!$A:$A,'Summary per WP'!$B10,'Travel and subsistence'!$C:$C,'Summary per WP'!$E$2)+SUMIFS('Project Results'!$I:$I,'Project Results'!$A:$A,'Summary per WP'!$B10,'Project Results'!$C:$C,'Summary per WP'!$E$2)+SUMIFS('Dissemination events'!$H:$H,'Dissemination events'!$A:$A,'Summary per WP'!$B10,'Dissemination events'!$C:$C,'Summary per WP'!$E$2)+SUMIFS(Subcontracting!$F:$F,Subcontracting!$A:$A,'Summary per WP'!$B10,Subcontracting!$C:$C,'Summary per WP'!$E$2)</f>
        <v>0</v>
      </c>
      <c r="F10" s="138">
        <f>SUMIFS(Management!$H:$H,Management!$A:$A,'Summary per WP'!$B10,Management!$C:$C,'Summary per WP'!$F$2)+SUMIFS('Travel and subsistence'!$H:$H,'Travel and subsistence'!$A:$A,'Summary per WP'!$B10,'Travel and subsistence'!$C:$C,'Summary per WP'!$F$2)+SUMIFS('Project Results'!$I:$I,'Project Results'!$A:$A,'Summary per WP'!$B10,'Project Results'!$C:$C,'Summary per WP'!$F$2)+SUMIFS('Dissemination events'!$H:$H,'Dissemination events'!$A:$A,'Summary per WP'!$B10,'Dissemination events'!$C:$C,'Summary per WP'!$F$2)+SUMIFS(Subcontracting!$F:$F,Subcontracting!$A:$A,'Summary per WP'!$B10,Subcontracting!$C:$C,'Summary per WP'!$F$2)</f>
        <v>0</v>
      </c>
      <c r="G10" s="139">
        <f>SUMIFS(Management!$H:$H,Management!$A:$A,'Summary per WP'!$B10,Management!$C:$C,'Summary per WP'!$G$2)+SUMIFS('Travel and subsistence'!$H:$H,'Travel and subsistence'!$A:$A,'Summary per WP'!$B10,'Travel and subsistence'!$C:$C,'Summary per WP'!$G$2)+SUMIFS('Project Results'!$I:$I,'Project Results'!$A:$A,'Summary per WP'!$B10,'Project Results'!$C:$C,'Summary per WP'!$G$2)+SUMIFS('Dissemination events'!$H:$H,'Dissemination events'!$A:$A,'Summary per WP'!$B10,'Dissemination events'!$C:$C,'Summary per WP'!$G$2)+SUMIFS(Subcontracting!$F:$F,Subcontracting!$A:$A,'Summary per WP'!$B10,Subcontracting!$C:$C,'Summary per WP'!$G$2)</f>
        <v>0</v>
      </c>
      <c r="H10" s="98">
        <f t="shared" si="0"/>
        <v>0</v>
      </c>
    </row>
    <row r="11" spans="1:8" s="72" customFormat="1" x14ac:dyDescent="0.25">
      <c r="A11" s="82" t="str">
        <f>IF(ISBLANK(ORGANISATIONS!A12),"",ORGANISATIONS!A12)</f>
        <v/>
      </c>
      <c r="B11" s="74" t="str">
        <f>IF(ISBLANK(ORGANISATIONS!B12),"",ORGANISATIONS!B12)</f>
        <v/>
      </c>
      <c r="C11" s="138">
        <f>SUMIFS(Management!$H:$H,Management!$A:$A,'Summary per WP'!$B11,Management!$C:$C,'Summary per WP'!$C$2)+SUMIFS('Travel and subsistence'!$H:$H,'Travel and subsistence'!$A:$A,'Summary per WP'!$B11,'Travel and subsistence'!$C:$C,'Summary per WP'!$C$2)+SUMIFS('Project Results'!$I:$I,'Project Results'!$A:$A,'Summary per WP'!$B11,'Project Results'!$C:$C,'Summary per WP'!$C$2)+SUMIFS('Dissemination events'!$H:$H,'Dissemination events'!$A:$A,'Summary per WP'!$B11,'Dissemination events'!$C:$C,'Summary per WP'!$C$2)+SUMIFS(Subcontracting!$F:$F,Subcontracting!$A:$A,'Summary per WP'!$B11,Subcontracting!$C:$C,'Summary per WP'!$C$2)</f>
        <v>0</v>
      </c>
      <c r="D11" s="138">
        <f>SUMIFS(Management!$H:$H,Management!$A:$A,'Summary per WP'!$B11,Management!$C:$C,'Summary per WP'!$D$2)+SUMIFS('Travel and subsistence'!$H:$H,'Travel and subsistence'!$A:$A,'Summary per WP'!$B11,'Travel and subsistence'!$C:$C,'Summary per WP'!$D$2)+SUMIFS('Project Results'!$I:$I,'Project Results'!$A:$A,'Summary per WP'!$B11,'Project Results'!$C:$C,'Summary per WP'!$D$2)+SUMIFS('Dissemination events'!$H:$H,'Dissemination events'!$A:$A,'Summary per WP'!$B11,'Dissemination events'!$C:$C,'Summary per WP'!$D$2)+SUMIFS(Subcontracting!$F:$F,Subcontracting!$A:$A,'Summary per WP'!$B11,Subcontracting!$C:$C,'Summary per WP'!$D$2)</f>
        <v>0</v>
      </c>
      <c r="E11" s="138">
        <f>SUMIFS(Management!$H:$H,Management!$A:$A,'Summary per WP'!$B11,Management!$C:$C,'Summary per WP'!$E$2)+SUMIFS('Travel and subsistence'!$H:$H,'Travel and subsistence'!$A:$A,'Summary per WP'!$B11,'Travel and subsistence'!$C:$C,'Summary per WP'!$E$2)+SUMIFS('Project Results'!$I:$I,'Project Results'!$A:$A,'Summary per WP'!$B11,'Project Results'!$C:$C,'Summary per WP'!$E$2)+SUMIFS('Dissemination events'!$H:$H,'Dissemination events'!$A:$A,'Summary per WP'!$B11,'Dissemination events'!$C:$C,'Summary per WP'!$E$2)+SUMIFS(Subcontracting!$F:$F,Subcontracting!$A:$A,'Summary per WP'!$B11,Subcontracting!$C:$C,'Summary per WP'!$E$2)</f>
        <v>0</v>
      </c>
      <c r="F11" s="138">
        <f>SUMIFS(Management!$H:$H,Management!$A:$A,'Summary per WP'!$B11,Management!$C:$C,'Summary per WP'!$F$2)+SUMIFS('Travel and subsistence'!$H:$H,'Travel and subsistence'!$A:$A,'Summary per WP'!$B11,'Travel and subsistence'!$C:$C,'Summary per WP'!$F$2)+SUMIFS('Project Results'!$I:$I,'Project Results'!$A:$A,'Summary per WP'!$B11,'Project Results'!$C:$C,'Summary per WP'!$F$2)+SUMIFS('Dissemination events'!$H:$H,'Dissemination events'!$A:$A,'Summary per WP'!$B11,'Dissemination events'!$C:$C,'Summary per WP'!$F$2)+SUMIFS(Subcontracting!$F:$F,Subcontracting!$A:$A,'Summary per WP'!$B11,Subcontracting!$C:$C,'Summary per WP'!$F$2)</f>
        <v>0</v>
      </c>
      <c r="G11" s="139">
        <f>SUMIFS(Management!$H:$H,Management!$A:$A,'Summary per WP'!$B11,Management!$C:$C,'Summary per WP'!$G$2)+SUMIFS('Travel and subsistence'!$H:$H,'Travel and subsistence'!$A:$A,'Summary per WP'!$B11,'Travel and subsistence'!$C:$C,'Summary per WP'!$G$2)+SUMIFS('Project Results'!$I:$I,'Project Results'!$A:$A,'Summary per WP'!$B11,'Project Results'!$C:$C,'Summary per WP'!$G$2)+SUMIFS('Dissemination events'!$H:$H,'Dissemination events'!$A:$A,'Summary per WP'!$B11,'Dissemination events'!$C:$C,'Summary per WP'!$G$2)+SUMIFS(Subcontracting!$F:$F,Subcontracting!$A:$A,'Summary per WP'!$B11,Subcontracting!$C:$C,'Summary per WP'!$G$2)</f>
        <v>0</v>
      </c>
      <c r="H11" s="98">
        <f t="shared" si="0"/>
        <v>0</v>
      </c>
    </row>
    <row r="12" spans="1:8" s="72" customFormat="1" x14ac:dyDescent="0.25">
      <c r="A12" s="82" t="str">
        <f>IF(ISBLANK(ORGANISATIONS!A13),"",ORGANISATIONS!A13)</f>
        <v/>
      </c>
      <c r="B12" s="74" t="str">
        <f>IF(ISBLANK(ORGANISATIONS!B13),"",ORGANISATIONS!B13)</f>
        <v/>
      </c>
      <c r="C12" s="138">
        <f>SUMIFS(Management!$H:$H,Management!$A:$A,'Summary per WP'!$B12,Management!$C:$C,'Summary per WP'!$C$2)+SUMIFS('Travel and subsistence'!$H:$H,'Travel and subsistence'!$A:$A,'Summary per WP'!$B12,'Travel and subsistence'!$C:$C,'Summary per WP'!$C$2)+SUMIFS('Project Results'!$I:$I,'Project Results'!$A:$A,'Summary per WP'!$B12,'Project Results'!$C:$C,'Summary per WP'!$C$2)+SUMIFS('Dissemination events'!$H:$H,'Dissemination events'!$A:$A,'Summary per WP'!$B12,'Dissemination events'!$C:$C,'Summary per WP'!$C$2)+SUMIFS(Subcontracting!$F:$F,Subcontracting!$A:$A,'Summary per WP'!$B12,Subcontracting!$C:$C,'Summary per WP'!$C$2)</f>
        <v>0</v>
      </c>
      <c r="D12" s="138">
        <f>SUMIFS(Management!$H:$H,Management!$A:$A,'Summary per WP'!$B12,Management!$C:$C,'Summary per WP'!$D$2)+SUMIFS('Travel and subsistence'!$H:$H,'Travel and subsistence'!$A:$A,'Summary per WP'!$B12,'Travel and subsistence'!$C:$C,'Summary per WP'!$D$2)+SUMIFS('Project Results'!$I:$I,'Project Results'!$A:$A,'Summary per WP'!$B12,'Project Results'!$C:$C,'Summary per WP'!$D$2)+SUMIFS('Dissemination events'!$H:$H,'Dissemination events'!$A:$A,'Summary per WP'!$B12,'Dissemination events'!$C:$C,'Summary per WP'!$D$2)+SUMIFS(Subcontracting!$F:$F,Subcontracting!$A:$A,'Summary per WP'!$B12,Subcontracting!$C:$C,'Summary per WP'!$D$2)</f>
        <v>0</v>
      </c>
      <c r="E12" s="138">
        <f>SUMIFS(Management!$H:$H,Management!$A:$A,'Summary per WP'!$B12,Management!$C:$C,'Summary per WP'!$E$2)+SUMIFS('Travel and subsistence'!$H:$H,'Travel and subsistence'!$A:$A,'Summary per WP'!$B12,'Travel and subsistence'!$C:$C,'Summary per WP'!$E$2)+SUMIFS('Project Results'!$I:$I,'Project Results'!$A:$A,'Summary per WP'!$B12,'Project Results'!$C:$C,'Summary per WP'!$E$2)+SUMIFS('Dissemination events'!$H:$H,'Dissemination events'!$A:$A,'Summary per WP'!$B12,'Dissemination events'!$C:$C,'Summary per WP'!$E$2)+SUMIFS(Subcontracting!$F:$F,Subcontracting!$A:$A,'Summary per WP'!$B12,Subcontracting!$C:$C,'Summary per WP'!$E$2)</f>
        <v>0</v>
      </c>
      <c r="F12" s="138">
        <f>SUMIFS(Management!$H:$H,Management!$A:$A,'Summary per WP'!$B12,Management!$C:$C,'Summary per WP'!$F$2)+SUMIFS('Travel and subsistence'!$H:$H,'Travel and subsistence'!$A:$A,'Summary per WP'!$B12,'Travel and subsistence'!$C:$C,'Summary per WP'!$F$2)+SUMIFS('Project Results'!$I:$I,'Project Results'!$A:$A,'Summary per WP'!$B12,'Project Results'!$C:$C,'Summary per WP'!$F$2)+SUMIFS('Dissemination events'!$H:$H,'Dissemination events'!$A:$A,'Summary per WP'!$B12,'Dissemination events'!$C:$C,'Summary per WP'!$F$2)+SUMIFS(Subcontracting!$F:$F,Subcontracting!$A:$A,'Summary per WP'!$B12,Subcontracting!$C:$C,'Summary per WP'!$F$2)</f>
        <v>0</v>
      </c>
      <c r="G12" s="139">
        <f>SUMIFS(Management!$H:$H,Management!$A:$A,'Summary per WP'!$B12,Management!$C:$C,'Summary per WP'!$G$2)+SUMIFS('Travel and subsistence'!$H:$H,'Travel and subsistence'!$A:$A,'Summary per WP'!$B12,'Travel and subsistence'!$C:$C,'Summary per WP'!$G$2)+SUMIFS('Project Results'!$I:$I,'Project Results'!$A:$A,'Summary per WP'!$B12,'Project Results'!$C:$C,'Summary per WP'!$G$2)+SUMIFS('Dissemination events'!$H:$H,'Dissemination events'!$A:$A,'Summary per WP'!$B12,'Dissemination events'!$C:$C,'Summary per WP'!$G$2)+SUMIFS(Subcontracting!$F:$F,Subcontracting!$A:$A,'Summary per WP'!$B12,Subcontracting!$C:$C,'Summary per WP'!$G$2)</f>
        <v>0</v>
      </c>
      <c r="H12" s="98">
        <f t="shared" si="0"/>
        <v>0</v>
      </c>
    </row>
    <row r="13" spans="1:8" s="72" customFormat="1" x14ac:dyDescent="0.25">
      <c r="A13" s="82" t="str">
        <f>IF(ISBLANK(ORGANISATIONS!A14),"",ORGANISATIONS!A14)</f>
        <v/>
      </c>
      <c r="B13" s="74" t="str">
        <f>IF(ISBLANK(ORGANISATIONS!B14),"",ORGANISATIONS!B14)</f>
        <v/>
      </c>
      <c r="C13" s="138">
        <f>SUMIFS(Management!$H:$H,Management!$A:$A,'Summary per WP'!$B13,Management!$C:$C,'Summary per WP'!$C$2)+SUMIFS('Travel and subsistence'!$H:$H,'Travel and subsistence'!$A:$A,'Summary per WP'!$B13,'Travel and subsistence'!$C:$C,'Summary per WP'!$C$2)+SUMIFS('Project Results'!$I:$I,'Project Results'!$A:$A,'Summary per WP'!$B13,'Project Results'!$C:$C,'Summary per WP'!$C$2)+SUMIFS('Dissemination events'!$H:$H,'Dissemination events'!$A:$A,'Summary per WP'!$B13,'Dissemination events'!$C:$C,'Summary per WP'!$C$2)+SUMIFS(Subcontracting!$F:$F,Subcontracting!$A:$A,'Summary per WP'!$B13,Subcontracting!$C:$C,'Summary per WP'!$C$2)</f>
        <v>0</v>
      </c>
      <c r="D13" s="138">
        <f>SUMIFS(Management!$H:$H,Management!$A:$A,'Summary per WP'!$B13,Management!$C:$C,'Summary per WP'!$D$2)+SUMIFS('Travel and subsistence'!$H:$H,'Travel and subsistence'!$A:$A,'Summary per WP'!$B13,'Travel and subsistence'!$C:$C,'Summary per WP'!$D$2)+SUMIFS('Project Results'!$I:$I,'Project Results'!$A:$A,'Summary per WP'!$B13,'Project Results'!$C:$C,'Summary per WP'!$D$2)+SUMIFS('Dissemination events'!$H:$H,'Dissemination events'!$A:$A,'Summary per WP'!$B13,'Dissemination events'!$C:$C,'Summary per WP'!$D$2)+SUMIFS(Subcontracting!$F:$F,Subcontracting!$A:$A,'Summary per WP'!$B13,Subcontracting!$C:$C,'Summary per WP'!$D$2)</f>
        <v>0</v>
      </c>
      <c r="E13" s="138">
        <f>SUMIFS(Management!$H:$H,Management!$A:$A,'Summary per WP'!$B13,Management!$C:$C,'Summary per WP'!$E$2)+SUMIFS('Travel and subsistence'!$H:$H,'Travel and subsistence'!$A:$A,'Summary per WP'!$B13,'Travel and subsistence'!$C:$C,'Summary per WP'!$E$2)+SUMIFS('Project Results'!$I:$I,'Project Results'!$A:$A,'Summary per WP'!$B13,'Project Results'!$C:$C,'Summary per WP'!$E$2)+SUMIFS('Dissemination events'!$H:$H,'Dissemination events'!$A:$A,'Summary per WP'!$B13,'Dissemination events'!$C:$C,'Summary per WP'!$E$2)+SUMIFS(Subcontracting!$F:$F,Subcontracting!$A:$A,'Summary per WP'!$B13,Subcontracting!$C:$C,'Summary per WP'!$E$2)</f>
        <v>0</v>
      </c>
      <c r="F13" s="138">
        <f>SUMIFS(Management!$H:$H,Management!$A:$A,'Summary per WP'!$B13,Management!$C:$C,'Summary per WP'!$F$2)+SUMIFS('Travel and subsistence'!$H:$H,'Travel and subsistence'!$A:$A,'Summary per WP'!$B13,'Travel and subsistence'!$C:$C,'Summary per WP'!$F$2)+SUMIFS('Project Results'!$I:$I,'Project Results'!$A:$A,'Summary per WP'!$B13,'Project Results'!$C:$C,'Summary per WP'!$F$2)+SUMIFS('Dissemination events'!$H:$H,'Dissemination events'!$A:$A,'Summary per WP'!$B13,'Dissemination events'!$C:$C,'Summary per WP'!$F$2)+SUMIFS(Subcontracting!$F:$F,Subcontracting!$A:$A,'Summary per WP'!$B13,Subcontracting!$C:$C,'Summary per WP'!$F$2)</f>
        <v>0</v>
      </c>
      <c r="G13" s="139">
        <f>SUMIFS(Management!$H:$H,Management!$A:$A,'Summary per WP'!$B13,Management!$C:$C,'Summary per WP'!$G$2)+SUMIFS('Travel and subsistence'!$H:$H,'Travel and subsistence'!$A:$A,'Summary per WP'!$B13,'Travel and subsistence'!$C:$C,'Summary per WP'!$G$2)+SUMIFS('Project Results'!$I:$I,'Project Results'!$A:$A,'Summary per WP'!$B13,'Project Results'!$C:$C,'Summary per WP'!$G$2)+SUMIFS('Dissemination events'!$H:$H,'Dissemination events'!$A:$A,'Summary per WP'!$B13,'Dissemination events'!$C:$C,'Summary per WP'!$G$2)+SUMIFS(Subcontracting!$F:$F,Subcontracting!$A:$A,'Summary per WP'!$B13,Subcontracting!$C:$C,'Summary per WP'!$G$2)</f>
        <v>0</v>
      </c>
      <c r="H13" s="98">
        <f t="shared" si="0"/>
        <v>0</v>
      </c>
    </row>
    <row r="14" spans="1:8" s="72" customFormat="1" x14ac:dyDescent="0.25">
      <c r="A14" s="82" t="str">
        <f>IF(ISBLANK(ORGANISATIONS!A15),"",ORGANISATIONS!A15)</f>
        <v/>
      </c>
      <c r="B14" s="74" t="str">
        <f>IF(ISBLANK(ORGANISATIONS!B15),"",ORGANISATIONS!B15)</f>
        <v/>
      </c>
      <c r="C14" s="138">
        <f>SUMIFS(Management!$H:$H,Management!$A:$A,'Summary per WP'!$B14,Management!$C:$C,'Summary per WP'!$C$2)+SUMIFS('Travel and subsistence'!$H:$H,'Travel and subsistence'!$A:$A,'Summary per WP'!$B14,'Travel and subsistence'!$C:$C,'Summary per WP'!$C$2)+SUMIFS('Project Results'!$I:$I,'Project Results'!$A:$A,'Summary per WP'!$B14,'Project Results'!$C:$C,'Summary per WP'!$C$2)+SUMIFS('Dissemination events'!$H:$H,'Dissemination events'!$A:$A,'Summary per WP'!$B14,'Dissemination events'!$C:$C,'Summary per WP'!$C$2)+SUMIFS(Subcontracting!$F:$F,Subcontracting!$A:$A,'Summary per WP'!$B14,Subcontracting!$C:$C,'Summary per WP'!$C$2)</f>
        <v>0</v>
      </c>
      <c r="D14" s="138">
        <f>SUMIFS(Management!$H:$H,Management!$A:$A,'Summary per WP'!$B14,Management!$C:$C,'Summary per WP'!$D$2)+SUMIFS('Travel and subsistence'!$H:$H,'Travel and subsistence'!$A:$A,'Summary per WP'!$B14,'Travel and subsistence'!$C:$C,'Summary per WP'!$D$2)+SUMIFS('Project Results'!$I:$I,'Project Results'!$A:$A,'Summary per WP'!$B14,'Project Results'!$C:$C,'Summary per WP'!$D$2)+SUMIFS('Dissemination events'!$H:$H,'Dissemination events'!$A:$A,'Summary per WP'!$B14,'Dissemination events'!$C:$C,'Summary per WP'!$D$2)+SUMIFS(Subcontracting!$F:$F,Subcontracting!$A:$A,'Summary per WP'!$B14,Subcontracting!$C:$C,'Summary per WP'!$D$2)</f>
        <v>0</v>
      </c>
      <c r="E14" s="138">
        <f>SUMIFS(Management!$H:$H,Management!$A:$A,'Summary per WP'!$B14,Management!$C:$C,'Summary per WP'!$E$2)+SUMIFS('Travel and subsistence'!$H:$H,'Travel and subsistence'!$A:$A,'Summary per WP'!$B14,'Travel and subsistence'!$C:$C,'Summary per WP'!$E$2)+SUMIFS('Project Results'!$I:$I,'Project Results'!$A:$A,'Summary per WP'!$B14,'Project Results'!$C:$C,'Summary per WP'!$E$2)+SUMIFS('Dissemination events'!$H:$H,'Dissemination events'!$A:$A,'Summary per WP'!$B14,'Dissemination events'!$C:$C,'Summary per WP'!$E$2)+SUMIFS(Subcontracting!$F:$F,Subcontracting!$A:$A,'Summary per WP'!$B14,Subcontracting!$C:$C,'Summary per WP'!$E$2)</f>
        <v>0</v>
      </c>
      <c r="F14" s="138">
        <f>SUMIFS(Management!$H:$H,Management!$A:$A,'Summary per WP'!$B14,Management!$C:$C,'Summary per WP'!$F$2)+SUMIFS('Travel and subsistence'!$H:$H,'Travel and subsistence'!$A:$A,'Summary per WP'!$B14,'Travel and subsistence'!$C:$C,'Summary per WP'!$F$2)+SUMIFS('Project Results'!$I:$I,'Project Results'!$A:$A,'Summary per WP'!$B14,'Project Results'!$C:$C,'Summary per WP'!$F$2)+SUMIFS('Dissemination events'!$H:$H,'Dissemination events'!$A:$A,'Summary per WP'!$B14,'Dissemination events'!$C:$C,'Summary per WP'!$F$2)+SUMIFS(Subcontracting!$F:$F,Subcontracting!$A:$A,'Summary per WP'!$B14,Subcontracting!$C:$C,'Summary per WP'!$F$2)</f>
        <v>0</v>
      </c>
      <c r="G14" s="139">
        <f>SUMIFS(Management!$H:$H,Management!$A:$A,'Summary per WP'!$B14,Management!$C:$C,'Summary per WP'!$G$2)+SUMIFS('Travel and subsistence'!$H:$H,'Travel and subsistence'!$A:$A,'Summary per WP'!$B14,'Travel and subsistence'!$C:$C,'Summary per WP'!$G$2)+SUMIFS('Project Results'!$I:$I,'Project Results'!$A:$A,'Summary per WP'!$B14,'Project Results'!$C:$C,'Summary per WP'!$G$2)+SUMIFS('Dissemination events'!$H:$H,'Dissemination events'!$A:$A,'Summary per WP'!$B14,'Dissemination events'!$C:$C,'Summary per WP'!$G$2)+SUMIFS(Subcontracting!$F:$F,Subcontracting!$A:$A,'Summary per WP'!$B14,Subcontracting!$C:$C,'Summary per WP'!$G$2)</f>
        <v>0</v>
      </c>
      <c r="H14" s="98">
        <f t="shared" si="0"/>
        <v>0</v>
      </c>
    </row>
    <row r="15" spans="1:8" s="72" customFormat="1" x14ac:dyDescent="0.25">
      <c r="A15" s="82" t="str">
        <f>IF(ISBLANK(ORGANISATIONS!A16),"",ORGANISATIONS!A16)</f>
        <v/>
      </c>
      <c r="B15" s="74" t="str">
        <f>IF(ISBLANK(ORGANISATIONS!B16),"",ORGANISATIONS!B16)</f>
        <v/>
      </c>
      <c r="C15" s="138">
        <f>SUMIFS(Management!$H:$H,Management!$A:$A,'Summary per WP'!$B15,Management!$C:$C,'Summary per WP'!$C$2)+SUMIFS('Travel and subsistence'!$H:$H,'Travel and subsistence'!$A:$A,'Summary per WP'!$B15,'Travel and subsistence'!$C:$C,'Summary per WP'!$C$2)+SUMIFS('Project Results'!$I:$I,'Project Results'!$A:$A,'Summary per WP'!$B15,'Project Results'!$C:$C,'Summary per WP'!$C$2)+SUMIFS('Dissemination events'!$H:$H,'Dissemination events'!$A:$A,'Summary per WP'!$B15,'Dissemination events'!$C:$C,'Summary per WP'!$C$2)+SUMIFS(Subcontracting!$F:$F,Subcontracting!$A:$A,'Summary per WP'!$B15,Subcontracting!$C:$C,'Summary per WP'!$C$2)</f>
        <v>0</v>
      </c>
      <c r="D15" s="138">
        <f>SUMIFS(Management!$H:$H,Management!$A:$A,'Summary per WP'!$B15,Management!$C:$C,'Summary per WP'!$D$2)+SUMIFS('Travel and subsistence'!$H:$H,'Travel and subsistence'!$A:$A,'Summary per WP'!$B15,'Travel and subsistence'!$C:$C,'Summary per WP'!$D$2)+SUMIFS('Project Results'!$I:$I,'Project Results'!$A:$A,'Summary per WP'!$B15,'Project Results'!$C:$C,'Summary per WP'!$D$2)+SUMIFS('Dissemination events'!$H:$H,'Dissemination events'!$A:$A,'Summary per WP'!$B15,'Dissemination events'!$C:$C,'Summary per WP'!$D$2)+SUMIFS(Subcontracting!$F:$F,Subcontracting!$A:$A,'Summary per WP'!$B15,Subcontracting!$C:$C,'Summary per WP'!$D$2)</f>
        <v>0</v>
      </c>
      <c r="E15" s="138">
        <f>SUMIFS(Management!$H:$H,Management!$A:$A,'Summary per WP'!$B15,Management!$C:$C,'Summary per WP'!$E$2)+SUMIFS('Travel and subsistence'!$H:$H,'Travel and subsistence'!$A:$A,'Summary per WP'!$B15,'Travel and subsistence'!$C:$C,'Summary per WP'!$E$2)+SUMIFS('Project Results'!$I:$I,'Project Results'!$A:$A,'Summary per WP'!$B15,'Project Results'!$C:$C,'Summary per WP'!$E$2)+SUMIFS('Dissemination events'!$H:$H,'Dissemination events'!$A:$A,'Summary per WP'!$B15,'Dissemination events'!$C:$C,'Summary per WP'!$E$2)+SUMIFS(Subcontracting!$F:$F,Subcontracting!$A:$A,'Summary per WP'!$B15,Subcontracting!$C:$C,'Summary per WP'!$E$2)</f>
        <v>0</v>
      </c>
      <c r="F15" s="138">
        <f>SUMIFS(Management!$H:$H,Management!$A:$A,'Summary per WP'!$B15,Management!$C:$C,'Summary per WP'!$F$2)+SUMIFS('Travel and subsistence'!$H:$H,'Travel and subsistence'!$A:$A,'Summary per WP'!$B15,'Travel and subsistence'!$C:$C,'Summary per WP'!$F$2)+SUMIFS('Project Results'!$I:$I,'Project Results'!$A:$A,'Summary per WP'!$B15,'Project Results'!$C:$C,'Summary per WP'!$F$2)+SUMIFS('Dissemination events'!$H:$H,'Dissemination events'!$A:$A,'Summary per WP'!$B15,'Dissemination events'!$C:$C,'Summary per WP'!$F$2)+SUMIFS(Subcontracting!$F:$F,Subcontracting!$A:$A,'Summary per WP'!$B15,Subcontracting!$C:$C,'Summary per WP'!$F$2)</f>
        <v>0</v>
      </c>
      <c r="G15" s="139">
        <f>SUMIFS(Management!$H:$H,Management!$A:$A,'Summary per WP'!$B15,Management!$C:$C,'Summary per WP'!$G$2)+SUMIFS('Travel and subsistence'!$H:$H,'Travel and subsistence'!$A:$A,'Summary per WP'!$B15,'Travel and subsistence'!$C:$C,'Summary per WP'!$G$2)+SUMIFS('Project Results'!$I:$I,'Project Results'!$A:$A,'Summary per WP'!$B15,'Project Results'!$C:$C,'Summary per WP'!$G$2)+SUMIFS('Dissemination events'!$H:$H,'Dissemination events'!$A:$A,'Summary per WP'!$B15,'Dissemination events'!$C:$C,'Summary per WP'!$G$2)+SUMIFS(Subcontracting!$F:$F,Subcontracting!$A:$A,'Summary per WP'!$B15,Subcontracting!$C:$C,'Summary per WP'!$G$2)</f>
        <v>0</v>
      </c>
      <c r="H15" s="98">
        <f t="shared" si="0"/>
        <v>0</v>
      </c>
    </row>
    <row r="16" spans="1:8" s="72" customFormat="1" x14ac:dyDescent="0.25">
      <c r="A16" s="82" t="str">
        <f>IF(ISBLANK(ORGANISATIONS!A17),"",ORGANISATIONS!A17)</f>
        <v/>
      </c>
      <c r="B16" s="74" t="str">
        <f>IF(ISBLANK(ORGANISATIONS!B17),"",ORGANISATIONS!B17)</f>
        <v/>
      </c>
      <c r="C16" s="138">
        <f>SUMIFS(Management!$H:$H,Management!$A:$A,'Summary per WP'!$B16,Management!$C:$C,'Summary per WP'!$C$2)+SUMIFS('Travel and subsistence'!$H:$H,'Travel and subsistence'!$A:$A,'Summary per WP'!$B16,'Travel and subsistence'!$C:$C,'Summary per WP'!$C$2)+SUMIFS('Project Results'!$I:$I,'Project Results'!$A:$A,'Summary per WP'!$B16,'Project Results'!$C:$C,'Summary per WP'!$C$2)+SUMIFS('Dissemination events'!$H:$H,'Dissemination events'!$A:$A,'Summary per WP'!$B16,'Dissemination events'!$C:$C,'Summary per WP'!$C$2)+SUMIFS(Subcontracting!$F:$F,Subcontracting!$A:$A,'Summary per WP'!$B16,Subcontracting!$C:$C,'Summary per WP'!$C$2)</f>
        <v>0</v>
      </c>
      <c r="D16" s="138">
        <f>SUMIFS(Management!$H:$H,Management!$A:$A,'Summary per WP'!$B16,Management!$C:$C,'Summary per WP'!$D$2)+SUMIFS('Travel and subsistence'!$H:$H,'Travel and subsistence'!$A:$A,'Summary per WP'!$B16,'Travel and subsistence'!$C:$C,'Summary per WP'!$D$2)+SUMIFS('Project Results'!$I:$I,'Project Results'!$A:$A,'Summary per WP'!$B16,'Project Results'!$C:$C,'Summary per WP'!$D$2)+SUMIFS('Dissemination events'!$H:$H,'Dissemination events'!$A:$A,'Summary per WP'!$B16,'Dissemination events'!$C:$C,'Summary per WP'!$D$2)+SUMIFS(Subcontracting!$F:$F,Subcontracting!$A:$A,'Summary per WP'!$B16,Subcontracting!$C:$C,'Summary per WP'!$D$2)</f>
        <v>0</v>
      </c>
      <c r="E16" s="138">
        <f>SUMIFS(Management!$H:$H,Management!$A:$A,'Summary per WP'!$B16,Management!$C:$C,'Summary per WP'!$E$2)+SUMIFS('Travel and subsistence'!$H:$H,'Travel and subsistence'!$A:$A,'Summary per WP'!$B16,'Travel and subsistence'!$C:$C,'Summary per WP'!$E$2)+SUMIFS('Project Results'!$I:$I,'Project Results'!$A:$A,'Summary per WP'!$B16,'Project Results'!$C:$C,'Summary per WP'!$E$2)+SUMIFS('Dissemination events'!$H:$H,'Dissemination events'!$A:$A,'Summary per WP'!$B16,'Dissemination events'!$C:$C,'Summary per WP'!$E$2)+SUMIFS(Subcontracting!$F:$F,Subcontracting!$A:$A,'Summary per WP'!$B16,Subcontracting!$C:$C,'Summary per WP'!$E$2)</f>
        <v>0</v>
      </c>
      <c r="F16" s="138">
        <f>SUMIFS(Management!$H:$H,Management!$A:$A,'Summary per WP'!$B16,Management!$C:$C,'Summary per WP'!$F$2)+SUMIFS('Travel and subsistence'!$H:$H,'Travel and subsistence'!$A:$A,'Summary per WP'!$B16,'Travel and subsistence'!$C:$C,'Summary per WP'!$F$2)+SUMIFS('Project Results'!$I:$I,'Project Results'!$A:$A,'Summary per WP'!$B16,'Project Results'!$C:$C,'Summary per WP'!$F$2)+SUMIFS('Dissemination events'!$H:$H,'Dissemination events'!$A:$A,'Summary per WP'!$B16,'Dissemination events'!$C:$C,'Summary per WP'!$F$2)+SUMIFS(Subcontracting!$F:$F,Subcontracting!$A:$A,'Summary per WP'!$B16,Subcontracting!$C:$C,'Summary per WP'!$F$2)</f>
        <v>0</v>
      </c>
      <c r="G16" s="139">
        <f>SUMIFS(Management!$H:$H,Management!$A:$A,'Summary per WP'!$B16,Management!$C:$C,'Summary per WP'!$G$2)+SUMIFS('Travel and subsistence'!$H:$H,'Travel and subsistence'!$A:$A,'Summary per WP'!$B16,'Travel and subsistence'!$C:$C,'Summary per WP'!$G$2)+SUMIFS('Project Results'!$I:$I,'Project Results'!$A:$A,'Summary per WP'!$B16,'Project Results'!$C:$C,'Summary per WP'!$G$2)+SUMIFS('Dissemination events'!$H:$H,'Dissemination events'!$A:$A,'Summary per WP'!$B16,'Dissemination events'!$C:$C,'Summary per WP'!$G$2)+SUMIFS(Subcontracting!$F:$F,Subcontracting!$A:$A,'Summary per WP'!$B16,Subcontracting!$C:$C,'Summary per WP'!$G$2)</f>
        <v>0</v>
      </c>
      <c r="H16" s="98">
        <f t="shared" si="0"/>
        <v>0</v>
      </c>
    </row>
    <row r="17" spans="1:8" s="72" customFormat="1" ht="15.75" thickBot="1" x14ac:dyDescent="0.3">
      <c r="A17" s="86" t="str">
        <f>IF(ISBLANK(ORGANISATIONS!A19),"",ORGANISATIONS!A19)</f>
        <v/>
      </c>
      <c r="B17" s="93" t="str">
        <f>IF(ISBLANK(ORGANISATIONS!B19),"",ORGANISATIONS!B19)</f>
        <v/>
      </c>
      <c r="C17" s="140">
        <f>SUMIFS(Management!$H:$H,Management!$A:$A,'Summary per WP'!$B17,Management!$C:$C,'Summary per WP'!$C$2)+SUMIFS('Travel and subsistence'!$H:$H,'Travel and subsistence'!$A:$A,'Summary per WP'!$B17,'Travel and subsistence'!$C:$C,'Summary per WP'!$C$2)+SUMIFS('Project Results'!$I:$I,'Project Results'!$A:$A,'Summary per WP'!$B17,'Project Results'!$C:$C,'Summary per WP'!$C$2)+SUMIFS('Dissemination events'!$H:$H,'Dissemination events'!$A:$A,'Summary per WP'!$B17,'Dissemination events'!$C:$C,'Summary per WP'!$C$2)+SUMIFS(Subcontracting!$F:$F,Subcontracting!$A:$A,'Summary per WP'!$B17,Subcontracting!$C:$C,'Summary per WP'!$C$2)</f>
        <v>0</v>
      </c>
      <c r="D17" s="140">
        <f>SUMIFS(Management!$H:$H,Management!$A:$A,'Summary per WP'!$B17,Management!$C:$C,'Summary per WP'!$D$2)+SUMIFS('Travel and subsistence'!$H:$H,'Travel and subsistence'!$A:$A,'Summary per WP'!$B17,'Travel and subsistence'!$C:$C,'Summary per WP'!$D$2)+SUMIFS('Project Results'!$I:$I,'Project Results'!$A:$A,'Summary per WP'!$B17,'Project Results'!$C:$C,'Summary per WP'!$D$2)+SUMIFS('Dissemination events'!$H:$H,'Dissemination events'!$A:$A,'Summary per WP'!$B17,'Dissemination events'!$C:$C,'Summary per WP'!$D$2)+SUMIFS(Subcontracting!$F:$F,Subcontracting!$A:$A,'Summary per WP'!$B17,Subcontracting!$C:$C,'Summary per WP'!$D$2)</f>
        <v>0</v>
      </c>
      <c r="E17" s="140">
        <f>SUMIFS(Management!$H:$H,Management!$A:$A,'Summary per WP'!$B17,Management!$C:$C,'Summary per WP'!$E$2)+SUMIFS('Travel and subsistence'!$H:$H,'Travel and subsistence'!$A:$A,'Summary per WP'!$B17,'Travel and subsistence'!$C:$C,'Summary per WP'!$E$2)+SUMIFS('Project Results'!$I:$I,'Project Results'!$A:$A,'Summary per WP'!$B17,'Project Results'!$C:$C,'Summary per WP'!$E$2)+SUMIFS('Dissemination events'!$H:$H,'Dissemination events'!$A:$A,'Summary per WP'!$B17,'Dissemination events'!$C:$C,'Summary per WP'!$E$2)+SUMIFS(Subcontracting!$F:$F,Subcontracting!$A:$A,'Summary per WP'!$B17,Subcontracting!$C:$C,'Summary per WP'!$E$2)</f>
        <v>0</v>
      </c>
      <c r="F17" s="140">
        <f>SUMIFS(Management!$H:$H,Management!$A:$A,'Summary per WP'!$B17,Management!$C:$C,'Summary per WP'!$F$2)+SUMIFS('Travel and subsistence'!$H:$H,'Travel and subsistence'!$A:$A,'Summary per WP'!$B17,'Travel and subsistence'!$C:$C,'Summary per WP'!$F$2)+SUMIFS('Project Results'!$I:$I,'Project Results'!$A:$A,'Summary per WP'!$B17,'Project Results'!$C:$C,'Summary per WP'!$F$2)+SUMIFS('Dissemination events'!$H:$H,'Dissemination events'!$A:$A,'Summary per WP'!$B17,'Dissemination events'!$C:$C,'Summary per WP'!$F$2)+SUMIFS(Subcontracting!$F:$F,Subcontracting!$A:$A,'Summary per WP'!$B17,Subcontracting!$C:$C,'Summary per WP'!$F$2)</f>
        <v>0</v>
      </c>
      <c r="G17" s="141">
        <f>SUMIFS(Management!$H:$H,Management!$A:$A,'Summary per WP'!$B17,Management!$C:$C,'Summary per WP'!$G$2)+SUMIFS('Travel and subsistence'!$H:$H,'Travel and subsistence'!$A:$A,'Summary per WP'!$B17,'Travel and subsistence'!$C:$C,'Summary per WP'!$G$2)+SUMIFS('Project Results'!$I:$I,'Project Results'!$A:$A,'Summary per WP'!$B17,'Project Results'!$C:$C,'Summary per WP'!$G$2)+SUMIFS('Dissemination events'!$H:$H,'Dissemination events'!$A:$A,'Summary per WP'!$B17,'Dissemination events'!$C:$C,'Summary per WP'!$G$2)+SUMIFS(Subcontracting!$F:$F,Subcontracting!$A:$A,'Summary per WP'!$B17,Subcontracting!$C:$C,'Summary per WP'!$G$2)</f>
        <v>0</v>
      </c>
      <c r="H17" s="99">
        <f t="shared" si="0"/>
        <v>0</v>
      </c>
    </row>
    <row r="18" spans="1:8" s="72" customFormat="1" ht="21.75" thickBot="1" x14ac:dyDescent="0.3">
      <c r="A18" s="94"/>
      <c r="B18" s="92" t="s">
        <v>38</v>
      </c>
      <c r="C18" s="142">
        <f>SUM(C3:C17)</f>
        <v>0</v>
      </c>
      <c r="D18" s="142">
        <f>SUM(D3:D17)</f>
        <v>0</v>
      </c>
      <c r="E18" s="142">
        <f>SUM(E3:E17)</f>
        <v>0</v>
      </c>
      <c r="F18" s="142">
        <f>SUM(F3:F17)</f>
        <v>0</v>
      </c>
      <c r="G18" s="143">
        <f>SUM(G3:G17)</f>
        <v>0</v>
      </c>
      <c r="H18" s="100">
        <f>SUM(C18:G18)</f>
        <v>0</v>
      </c>
    </row>
    <row r="19" spans="1:8" s="72" customFormat="1" ht="15.75" thickBot="1" x14ac:dyDescent="0.3">
      <c r="A19" s="94"/>
      <c r="B19" s="89" t="s">
        <v>39</v>
      </c>
      <c r="C19" s="90" t="str">
        <f>IF(C18=0,"",C18/$H$18*100)</f>
        <v/>
      </c>
      <c r="D19" s="90" t="str">
        <f>IF(D18=0,"",D18/$H$18*100)</f>
        <v/>
      </c>
      <c r="E19" s="90" t="str">
        <f t="shared" ref="E19:G19" si="1">IF(E18=0,"",E18/$H$18*100)</f>
        <v/>
      </c>
      <c r="F19" s="90" t="str">
        <f t="shared" si="1"/>
        <v/>
      </c>
      <c r="G19" s="90" t="str">
        <f t="shared" si="1"/>
        <v/>
      </c>
      <c r="H19" s="91">
        <f>SUM(C19:G19)</f>
        <v>0</v>
      </c>
    </row>
    <row r="20" spans="1:8" s="72" customFormat="1" ht="35.25" customHeight="1" thickBot="1" x14ac:dyDescent="0.3">
      <c r="A20" s="94"/>
      <c r="B20" s="95" t="s">
        <v>41</v>
      </c>
      <c r="C20" s="96" t="str">
        <f>IF(C19&gt;20,"max 20%","")</f>
        <v>max 20%</v>
      </c>
      <c r="D20" s="94"/>
      <c r="E20" s="94"/>
      <c r="F20" s="94"/>
      <c r="G20" s="94"/>
      <c r="H20" s="96" t="str">
        <f>IF(H18&lt;&gt;'PROJECT DETAILS'!$B$7,"Total Value must be equal to project lump sum","")</f>
        <v>Total Value must be equal to project lump sum</v>
      </c>
    </row>
    <row r="21" spans="1:8" ht="15.75" thickBot="1" x14ac:dyDescent="0.3">
      <c r="A21" s="154" t="s">
        <v>7</v>
      </c>
      <c r="B21" s="155" t="s">
        <v>38</v>
      </c>
      <c r="C21" s="146"/>
      <c r="D21" s="146"/>
      <c r="E21" s="146"/>
      <c r="F21" s="146"/>
      <c r="G21" s="146"/>
      <c r="H21" s="147"/>
    </row>
    <row r="22" spans="1:8" x14ac:dyDescent="0.25">
      <c r="A22" s="152" t="s">
        <v>40</v>
      </c>
      <c r="B22" s="153">
        <f>Management!H79</f>
        <v>0</v>
      </c>
      <c r="C22" s="61"/>
      <c r="D22" s="61"/>
      <c r="E22" s="61"/>
      <c r="F22" s="61"/>
      <c r="G22" s="61"/>
      <c r="H22" s="61"/>
    </row>
    <row r="23" spans="1:8" x14ac:dyDescent="0.25">
      <c r="A23" s="148" t="s">
        <v>62</v>
      </c>
      <c r="B23" s="149">
        <f>'Travel and subsistence'!H77</f>
        <v>0</v>
      </c>
      <c r="C23" s="61"/>
      <c r="D23" s="61"/>
      <c r="E23" s="61"/>
      <c r="F23" s="61"/>
      <c r="G23" s="61"/>
      <c r="H23" s="61"/>
    </row>
    <row r="24" spans="1:8" x14ac:dyDescent="0.25">
      <c r="A24" s="148" t="s">
        <v>63</v>
      </c>
      <c r="B24" s="149">
        <f>'Project Results'!I207</f>
        <v>0</v>
      </c>
      <c r="C24" s="61"/>
      <c r="D24" s="61"/>
      <c r="E24" s="61"/>
      <c r="F24" s="61"/>
      <c r="G24" s="61"/>
      <c r="H24" s="61"/>
    </row>
    <row r="25" spans="1:8" x14ac:dyDescent="0.25">
      <c r="A25" s="148" t="s">
        <v>64</v>
      </c>
      <c r="B25" s="149">
        <f>'Dissemination events'!H78</f>
        <v>0</v>
      </c>
      <c r="C25" s="61"/>
      <c r="D25" s="61"/>
      <c r="E25" s="61"/>
      <c r="F25" s="61"/>
      <c r="G25" s="61"/>
      <c r="H25" s="61"/>
    </row>
    <row r="26" spans="1:8" x14ac:dyDescent="0.25">
      <c r="A26" s="148" t="s">
        <v>65</v>
      </c>
      <c r="B26" s="149">
        <f>Subcontracting!F20</f>
        <v>0</v>
      </c>
      <c r="C26" s="61"/>
      <c r="D26" s="61"/>
      <c r="E26" s="61"/>
      <c r="F26" s="61"/>
      <c r="G26" s="61"/>
      <c r="H26" s="61"/>
    </row>
    <row r="27" spans="1:8" ht="21.75" thickBot="1" x14ac:dyDescent="0.3">
      <c r="A27" s="150" t="s">
        <v>38</v>
      </c>
      <c r="B27" s="151">
        <f>SUM(B22:B26)</f>
        <v>0</v>
      </c>
      <c r="C27" s="61"/>
      <c r="D27" s="61"/>
      <c r="E27" s="61"/>
      <c r="F27" s="61"/>
      <c r="G27" s="61"/>
      <c r="H27" s="61"/>
    </row>
  </sheetData>
  <mergeCells count="4">
    <mergeCell ref="C1:G1"/>
    <mergeCell ref="H1:H2"/>
    <mergeCell ref="B1:B2"/>
    <mergeCell ref="A1:A2"/>
  </mergeCells>
  <conditionalFormatting sqref="C19">
    <cfRule type="cellIs" dxfId="0" priority="2" operator="greaterThan">
      <formula>20</formula>
    </cfRule>
  </conditionalFormatting>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9</vt:i4>
      </vt:variant>
      <vt:variant>
        <vt:lpstr>Adlandırılmış Aralıklar</vt:lpstr>
      </vt:variant>
      <vt:variant>
        <vt:i4>2</vt:i4>
      </vt:variant>
    </vt:vector>
  </HeadingPairs>
  <TitlesOfParts>
    <vt:vector size="11" baseType="lpstr">
      <vt:lpstr>Instruction</vt:lpstr>
      <vt:lpstr>PROJECT DETAILS</vt:lpstr>
      <vt:lpstr>ORGANISATIONS</vt:lpstr>
      <vt:lpstr>Management</vt:lpstr>
      <vt:lpstr>Travel and subsistence</vt:lpstr>
      <vt:lpstr>Project Results</vt:lpstr>
      <vt:lpstr>Dissemination events</vt:lpstr>
      <vt:lpstr>Subcontracting</vt:lpstr>
      <vt:lpstr>Summary per WP</vt:lpstr>
      <vt:lpstr>'PROJECT DETAILS'!Yazdırma_Alanı</vt:lpstr>
      <vt:lpstr>Subcontracting!Yazdırma_Alanı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Ingrida Meižienė</dc:creator>
  <cp:lastModifiedBy>ömer cengiz</cp:lastModifiedBy>
  <dcterms:created xsi:type="dcterms:W3CDTF">2022-02-03T08:24:16Z</dcterms:created>
  <dcterms:modified xsi:type="dcterms:W3CDTF">2025-02-25T12:50:13Z</dcterms:modified>
</cp:coreProperties>
</file>